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Ялунина\Desktop\питание\меню\"/>
    </mc:Choice>
  </mc:AlternateContent>
  <bookViews>
    <workbookView xWindow="0" yWindow="0" windowWidth="28800" windowHeight="12330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M216" i="1" l="1"/>
  <c r="L216" i="1"/>
  <c r="K216" i="1"/>
  <c r="J216" i="1"/>
  <c r="I216" i="1"/>
  <c r="H216" i="1"/>
  <c r="G216" i="1"/>
  <c r="F216" i="1"/>
  <c r="E216" i="1"/>
  <c r="D216" i="1"/>
  <c r="M215" i="1"/>
  <c r="L215" i="1"/>
  <c r="K215" i="1"/>
  <c r="J215" i="1"/>
  <c r="I215" i="1"/>
  <c r="H215" i="1"/>
  <c r="G215" i="1"/>
  <c r="F215" i="1"/>
  <c r="E215" i="1"/>
  <c r="D215" i="1"/>
  <c r="M196" i="1"/>
  <c r="L196" i="1"/>
  <c r="K196" i="1"/>
  <c r="J196" i="1"/>
  <c r="I196" i="1"/>
  <c r="H196" i="1"/>
  <c r="G196" i="1"/>
  <c r="F196" i="1"/>
  <c r="E196" i="1"/>
  <c r="D196" i="1"/>
  <c r="M195" i="1"/>
  <c r="L195" i="1"/>
  <c r="K195" i="1"/>
  <c r="J195" i="1"/>
  <c r="I195" i="1"/>
  <c r="H195" i="1"/>
  <c r="G195" i="1"/>
  <c r="F195" i="1"/>
  <c r="E195" i="1"/>
  <c r="D195" i="1"/>
  <c r="M174" i="1"/>
  <c r="L174" i="1"/>
  <c r="K174" i="1"/>
  <c r="J174" i="1"/>
  <c r="I174" i="1"/>
  <c r="H174" i="1"/>
  <c r="G174" i="1"/>
  <c r="F174" i="1"/>
  <c r="E174" i="1"/>
  <c r="D174" i="1"/>
  <c r="M173" i="1"/>
  <c r="L173" i="1"/>
  <c r="K173" i="1"/>
  <c r="J173" i="1"/>
  <c r="I173" i="1"/>
  <c r="H173" i="1"/>
  <c r="G173" i="1"/>
  <c r="F173" i="1"/>
  <c r="E173" i="1"/>
  <c r="D173" i="1"/>
  <c r="M155" i="1"/>
  <c r="L155" i="1"/>
  <c r="K155" i="1"/>
  <c r="J155" i="1"/>
  <c r="I155" i="1"/>
  <c r="H155" i="1"/>
  <c r="G155" i="1"/>
  <c r="F155" i="1"/>
  <c r="E155" i="1"/>
  <c r="D155" i="1"/>
  <c r="M154" i="1"/>
  <c r="L154" i="1"/>
  <c r="K154" i="1"/>
  <c r="J154" i="1"/>
  <c r="I154" i="1"/>
  <c r="H154" i="1"/>
  <c r="G154" i="1"/>
  <c r="F154" i="1"/>
  <c r="E154" i="1"/>
  <c r="D154" i="1"/>
  <c r="M133" i="1"/>
  <c r="L133" i="1"/>
  <c r="K133" i="1"/>
  <c r="J133" i="1"/>
  <c r="I133" i="1"/>
  <c r="H133" i="1"/>
  <c r="G133" i="1"/>
  <c r="F133" i="1"/>
  <c r="E133" i="1"/>
  <c r="D133" i="1"/>
  <c r="M132" i="1"/>
  <c r="L132" i="1"/>
  <c r="K132" i="1"/>
  <c r="J132" i="1"/>
  <c r="I132" i="1"/>
  <c r="H132" i="1"/>
  <c r="G132" i="1"/>
  <c r="F132" i="1"/>
  <c r="E132" i="1"/>
  <c r="D132" i="1"/>
  <c r="M128" i="1"/>
  <c r="L128" i="1"/>
  <c r="K128" i="1"/>
  <c r="J128" i="1"/>
  <c r="I128" i="1"/>
  <c r="H128" i="1"/>
  <c r="G128" i="1"/>
  <c r="F128" i="1"/>
  <c r="E128" i="1"/>
  <c r="D128" i="1"/>
  <c r="M110" i="1"/>
  <c r="L110" i="1"/>
  <c r="K110" i="1"/>
  <c r="J110" i="1"/>
  <c r="I110" i="1"/>
  <c r="H110" i="1"/>
  <c r="G110" i="1"/>
  <c r="F110" i="1"/>
  <c r="E110" i="1"/>
  <c r="D110" i="1"/>
  <c r="M89" i="1"/>
  <c r="L89" i="1"/>
  <c r="K89" i="1"/>
  <c r="J89" i="1"/>
  <c r="I89" i="1"/>
  <c r="H89" i="1"/>
  <c r="G89" i="1"/>
  <c r="F89" i="1"/>
  <c r="E89" i="1"/>
  <c r="D89" i="1"/>
  <c r="M67" i="1"/>
  <c r="L67" i="1"/>
  <c r="K67" i="1"/>
  <c r="J67" i="1"/>
  <c r="I67" i="1"/>
  <c r="H67" i="1"/>
  <c r="G67" i="1"/>
  <c r="F67" i="1"/>
  <c r="E67" i="1"/>
  <c r="D67" i="1"/>
  <c r="M46" i="1"/>
  <c r="L46" i="1"/>
  <c r="K46" i="1"/>
  <c r="J46" i="1"/>
  <c r="I46" i="1"/>
  <c r="H46" i="1"/>
  <c r="G46" i="1"/>
  <c r="F46" i="1"/>
  <c r="E46" i="1"/>
  <c r="D46" i="1"/>
  <c r="M24" i="1"/>
  <c r="L24" i="1"/>
  <c r="K24" i="1"/>
  <c r="J24" i="1"/>
  <c r="I24" i="1"/>
  <c r="H24" i="1"/>
  <c r="G24" i="1"/>
  <c r="F24" i="1"/>
  <c r="E24" i="1"/>
  <c r="D24" i="1"/>
  <c r="L150" i="1" l="1"/>
  <c r="J150" i="1"/>
  <c r="H150" i="1"/>
  <c r="F150" i="1"/>
  <c r="L84" i="1"/>
  <c r="J84" i="1"/>
  <c r="H84" i="1"/>
  <c r="F84" i="1"/>
  <c r="M54" i="1"/>
  <c r="L211" i="1"/>
  <c r="J211" i="1"/>
  <c r="H211" i="1"/>
  <c r="F211" i="1"/>
  <c r="L203" i="1"/>
  <c r="J203" i="1"/>
  <c r="H203" i="1"/>
  <c r="F203" i="1"/>
  <c r="L190" i="1"/>
  <c r="J190" i="1"/>
  <c r="H190" i="1"/>
  <c r="F190" i="1"/>
  <c r="L182" i="1"/>
  <c r="J182" i="1"/>
  <c r="H182" i="1"/>
  <c r="F182" i="1"/>
  <c r="L169" i="1"/>
  <c r="J169" i="1"/>
  <c r="H169" i="1"/>
  <c r="F169" i="1"/>
  <c r="L162" i="1"/>
  <c r="J162" i="1"/>
  <c r="H162" i="1"/>
  <c r="F162" i="1"/>
  <c r="L141" i="1" l="1"/>
  <c r="J141" i="1"/>
  <c r="H141" i="1"/>
  <c r="F141" i="1"/>
  <c r="L119" i="1"/>
  <c r="J119" i="1"/>
  <c r="H119" i="1"/>
  <c r="F119" i="1"/>
  <c r="L106" i="1" l="1"/>
  <c r="J106" i="1"/>
  <c r="H106" i="1"/>
  <c r="F106" i="1"/>
  <c r="L98" i="1"/>
  <c r="J98" i="1"/>
  <c r="H98" i="1"/>
  <c r="H111" i="1" s="1"/>
  <c r="F98" i="1"/>
  <c r="F111" i="1" s="1"/>
  <c r="L75" i="1"/>
  <c r="L90" i="1" s="1"/>
  <c r="J75" i="1"/>
  <c r="J90" i="1" s="1"/>
  <c r="H75" i="1"/>
  <c r="H90" i="1" s="1"/>
  <c r="F75" i="1"/>
  <c r="F90" i="1" s="1"/>
  <c r="L63" i="1"/>
  <c r="J63" i="1"/>
  <c r="H63" i="1"/>
  <c r="F63" i="1"/>
  <c r="L54" i="1"/>
  <c r="J54" i="1"/>
  <c r="H54" i="1"/>
  <c r="H68" i="1" s="1"/>
  <c r="F54" i="1"/>
  <c r="F68" i="1" s="1"/>
  <c r="L42" i="1"/>
  <c r="J42" i="1"/>
  <c r="H42" i="1"/>
  <c r="F42" i="1"/>
  <c r="L33" i="1"/>
  <c r="L47" i="1" s="1"/>
  <c r="J33" i="1"/>
  <c r="J47" i="1" s="1"/>
  <c r="H33" i="1"/>
  <c r="F33" i="1"/>
  <c r="L20" i="1"/>
  <c r="J20" i="1"/>
  <c r="H20" i="1"/>
  <c r="F20" i="1"/>
  <c r="L11" i="1"/>
  <c r="J11" i="1"/>
  <c r="H11" i="1"/>
  <c r="G11" i="1"/>
  <c r="F11" i="1"/>
  <c r="J68" i="1" l="1"/>
  <c r="J111" i="1"/>
  <c r="L68" i="1"/>
  <c r="L111" i="1"/>
  <c r="F47" i="1"/>
  <c r="H47" i="1"/>
  <c r="J25" i="1"/>
  <c r="L25" i="1"/>
  <c r="F25" i="1"/>
  <c r="H25" i="1"/>
  <c r="E11" i="1"/>
  <c r="K203" i="1" l="1"/>
  <c r="M162" i="1"/>
  <c r="D106" i="1"/>
  <c r="D63" i="1"/>
  <c r="D42" i="1"/>
  <c r="E20" i="1"/>
  <c r="E25" i="1" s="1"/>
  <c r="E42" i="1"/>
  <c r="E182" i="1"/>
  <c r="E33" i="1" l="1"/>
  <c r="E47" i="1" s="1"/>
  <c r="D75" i="1"/>
  <c r="E54" i="1"/>
  <c r="M11" i="1"/>
  <c r="D11" i="1"/>
  <c r="M33" i="1"/>
  <c r="D33" i="1"/>
  <c r="D47" i="1" s="1"/>
  <c r="M203" i="1"/>
  <c r="D182" i="1"/>
  <c r="D162" i="1"/>
  <c r="E162" i="1"/>
  <c r="M98" i="1"/>
  <c r="D98" i="1"/>
  <c r="D111" i="1" s="1"/>
  <c r="E98" i="1"/>
  <c r="M75" i="1"/>
  <c r="E75" i="1"/>
  <c r="D20" i="1"/>
  <c r="D25" i="1" l="1"/>
  <c r="M182" i="1"/>
  <c r="M169" i="1"/>
  <c r="G75" i="1" l="1"/>
  <c r="I75" i="1" l="1"/>
  <c r="K75" i="1"/>
  <c r="I11" i="1" l="1"/>
  <c r="K11" i="1"/>
  <c r="M211" i="1" l="1"/>
  <c r="K211" i="1"/>
  <c r="I211" i="1"/>
  <c r="G211" i="1"/>
  <c r="I203" i="1"/>
  <c r="G203" i="1"/>
  <c r="M190" i="1"/>
  <c r="K190" i="1"/>
  <c r="I190" i="1"/>
  <c r="G190" i="1"/>
  <c r="K182" i="1"/>
  <c r="I182" i="1"/>
  <c r="G182" i="1"/>
  <c r="K169" i="1"/>
  <c r="I169" i="1"/>
  <c r="G169" i="1"/>
  <c r="K162" i="1"/>
  <c r="I162" i="1"/>
  <c r="G162" i="1"/>
  <c r="M150" i="1"/>
  <c r="K150" i="1"/>
  <c r="I150" i="1"/>
  <c r="G150" i="1"/>
  <c r="M141" i="1"/>
  <c r="K141" i="1"/>
  <c r="I141" i="1"/>
  <c r="G141" i="1"/>
  <c r="M119" i="1"/>
  <c r="K119" i="1"/>
  <c r="I119" i="1"/>
  <c r="G119" i="1"/>
  <c r="M106" i="1"/>
  <c r="M111" i="1" s="1"/>
  <c r="K106" i="1"/>
  <c r="I106" i="1"/>
  <c r="G106" i="1"/>
  <c r="K98" i="1"/>
  <c r="K111" i="1" s="1"/>
  <c r="I98" i="1"/>
  <c r="I111" i="1" s="1"/>
  <c r="G98" i="1"/>
  <c r="G111" i="1" s="1"/>
  <c r="M84" i="1"/>
  <c r="M90" i="1" s="1"/>
  <c r="K84" i="1"/>
  <c r="K90" i="1" s="1"/>
  <c r="I84" i="1"/>
  <c r="I90" i="1" s="1"/>
  <c r="G84" i="1"/>
  <c r="G90" i="1" s="1"/>
  <c r="M63" i="1"/>
  <c r="M68" i="1" s="1"/>
  <c r="K63" i="1"/>
  <c r="I63" i="1"/>
  <c r="G63" i="1"/>
  <c r="G54" i="1"/>
  <c r="I54" i="1"/>
  <c r="I68" i="1" s="1"/>
  <c r="K54" i="1"/>
  <c r="D54" i="1"/>
  <c r="D68" i="1" s="1"/>
  <c r="M42" i="1"/>
  <c r="M47" i="1" s="1"/>
  <c r="K42" i="1"/>
  <c r="I42" i="1"/>
  <c r="G42" i="1"/>
  <c r="K33" i="1"/>
  <c r="K47" i="1" s="1"/>
  <c r="I33" i="1"/>
  <c r="I47" i="1" s="1"/>
  <c r="G33" i="1"/>
  <c r="M20" i="1"/>
  <c r="M25" i="1" s="1"/>
  <c r="K20" i="1"/>
  <c r="K25" i="1" s="1"/>
  <c r="I20" i="1"/>
  <c r="I25" i="1" s="1"/>
  <c r="G20" i="1"/>
  <c r="G25" i="1" s="1"/>
  <c r="E211" i="1"/>
  <c r="D211" i="1"/>
  <c r="E203" i="1"/>
  <c r="D203" i="1"/>
  <c r="E190" i="1"/>
  <c r="D190" i="1"/>
  <c r="E169" i="1"/>
  <c r="D169" i="1"/>
  <c r="E150" i="1"/>
  <c r="D150" i="1"/>
  <c r="E141" i="1"/>
  <c r="D141" i="1"/>
  <c r="E119" i="1"/>
  <c r="D119" i="1"/>
  <c r="E106" i="1"/>
  <c r="E111" i="1" s="1"/>
  <c r="E84" i="1"/>
  <c r="E90" i="1" s="1"/>
  <c r="D84" i="1"/>
  <c r="D90" i="1" s="1"/>
  <c r="E63" i="1"/>
  <c r="E68" i="1" s="1"/>
  <c r="G68" i="1" l="1"/>
  <c r="K68" i="1"/>
  <c r="G47" i="1"/>
</calcChain>
</file>

<file path=xl/sharedStrings.xml><?xml version="1.0" encoding="utf-8"?>
<sst xmlns="http://schemas.openxmlformats.org/spreadsheetml/2006/main" count="228" uniqueCount="89">
  <si>
    <t>Иогурт</t>
  </si>
  <si>
    <t>ЗАВТРАК</t>
  </si>
  <si>
    <t>Яйцо отварное</t>
  </si>
  <si>
    <t xml:space="preserve">Бутерброд с маслом </t>
  </si>
  <si>
    <t>Витаминный напиток
«Витошка»</t>
  </si>
  <si>
    <t>Какао витаминное "Витошка"</t>
  </si>
  <si>
    <t xml:space="preserve">Фрукт  </t>
  </si>
  <si>
    <t>ПЯТНИЦА</t>
  </si>
  <si>
    <t>Салат из свежих помидор</t>
  </si>
  <si>
    <t>Фрукт</t>
  </si>
  <si>
    <t>Салат из моркови с яблоком</t>
  </si>
  <si>
    <t>Салат из свежих огурцов</t>
  </si>
  <si>
    <t>Плов с говядиной</t>
  </si>
  <si>
    <t>Суп уха</t>
  </si>
  <si>
    <t>Суфле творожное</t>
  </si>
  <si>
    <t>Сок</t>
  </si>
  <si>
    <t>Рыба припущенная (горбуша)</t>
  </si>
  <si>
    <t>Соус сметанный</t>
  </si>
  <si>
    <t xml:space="preserve">Тефтели </t>
  </si>
  <si>
    <t>Салат из свежих помидор и огурцов</t>
  </si>
  <si>
    <t>№ рец.</t>
  </si>
  <si>
    <t>Прием пищи, наименование блюда</t>
  </si>
  <si>
    <t>Масса порции</t>
  </si>
  <si>
    <t>Пищевые вещества (г)</t>
  </si>
  <si>
    <t>7-10 лет</t>
  </si>
  <si>
    <t>Неделя I</t>
  </si>
  <si>
    <t>ПОНЕДЕЛЬНИК</t>
  </si>
  <si>
    <t>Каша манная молочная</t>
  </si>
  <si>
    <t>Хлеб витаминный</t>
  </si>
  <si>
    <t>ВСЕГО</t>
  </si>
  <si>
    <t>ОБЕД</t>
  </si>
  <si>
    <t>Суп борщ со сметаной</t>
  </si>
  <si>
    <t>Макароны отварные</t>
  </si>
  <si>
    <t>Котлета</t>
  </si>
  <si>
    <t>Соус томатный</t>
  </si>
  <si>
    <t>Компот</t>
  </si>
  <si>
    <t>ИТОГО</t>
  </si>
  <si>
    <t>ВТОРНИК</t>
  </si>
  <si>
    <t>Какао с молоком</t>
  </si>
  <si>
    <t>Бутерброд с сыром</t>
  </si>
  <si>
    <t>Суп картофельный с крупой</t>
  </si>
  <si>
    <t>Соус молочный</t>
  </si>
  <si>
    <t>Рис отварной</t>
  </si>
  <si>
    <t>Кисель</t>
  </si>
  <si>
    <t>СРЕДА</t>
  </si>
  <si>
    <t>Запеканка из творога</t>
  </si>
  <si>
    <t>Чай с лимоном</t>
  </si>
  <si>
    <t>Огурец соленый</t>
  </si>
  <si>
    <t>ИТОГО:</t>
  </si>
  <si>
    <t>ЧЕТВЕРГ</t>
  </si>
  <si>
    <t>Каша рисовая молочная</t>
  </si>
  <si>
    <t>Суп пюре с гренками</t>
  </si>
  <si>
    <t>Каша гречневая рассыпчатая</t>
  </si>
  <si>
    <t>Кисель витаминный «Витошка»</t>
  </si>
  <si>
    <t>Каша пшенная молочная</t>
  </si>
  <si>
    <t>Кофейный напиток</t>
  </si>
  <si>
    <t>Суп гороховый</t>
  </si>
  <si>
    <t>Гуляш</t>
  </si>
  <si>
    <t>Салат из белокочанной капусты с морковью</t>
  </si>
  <si>
    <t>Неделя II</t>
  </si>
  <si>
    <t>Макароны отварные с  сыром</t>
  </si>
  <si>
    <t>Картофельное пюре</t>
  </si>
  <si>
    <t>Биточки рыбные</t>
  </si>
  <si>
    <t>Суп картофельный с мясными фрикадельками</t>
  </si>
  <si>
    <t>Чай с сахаром</t>
  </si>
  <si>
    <t>Суп-лапша домашняя</t>
  </si>
  <si>
    <t>Омлет натуральный</t>
  </si>
  <si>
    <t>Булочка</t>
  </si>
  <si>
    <t>Рассольник ленинградский</t>
  </si>
  <si>
    <t>Салат картофельный с сельдью</t>
  </si>
  <si>
    <t>Каша рисовая</t>
  </si>
  <si>
    <t>Запеканка картофельная с мясом</t>
  </si>
  <si>
    <t>Салат из свеклы с сыром</t>
  </si>
  <si>
    <t>Салат из картофеля с квашеной капустой</t>
  </si>
  <si>
    <t>Суп картофельный с макаронными изделиями</t>
  </si>
  <si>
    <r>
      <rPr>
        <b/>
        <sz val="18"/>
        <rFont val="Times New Roman"/>
        <family val="1"/>
        <charset val="204"/>
      </rPr>
      <t>11 лет и
старше</t>
    </r>
  </si>
  <si>
    <r>
      <rPr>
        <sz val="18"/>
        <rFont val="Times New Roman"/>
        <family val="1"/>
        <charset val="204"/>
      </rPr>
      <t>Суп молочный с макаронными
изделиями</t>
    </r>
  </si>
  <si>
    <r>
      <rPr>
        <sz val="18"/>
        <rFont val="Times New Roman"/>
        <family val="1"/>
        <charset val="204"/>
      </rPr>
      <t>Суп щи из свежей капусты с
картофелем</t>
    </r>
  </si>
  <si>
    <t>Б             7-10 лет</t>
  </si>
  <si>
    <t>Б             11 лет и старше</t>
  </si>
  <si>
    <t>Ж             7-10 лет</t>
  </si>
  <si>
    <t>Ж             11 лет и старше</t>
  </si>
  <si>
    <t>У             7-10 лет</t>
  </si>
  <si>
    <t>Энергет. Ценность (ккал)                              7 -10 лет</t>
  </si>
  <si>
    <t>Энергет. Ценность (ккал)                       11 лет и старше</t>
  </si>
  <si>
    <t>У              11 лет и старше</t>
  </si>
  <si>
    <t>Котлета из курицы</t>
  </si>
  <si>
    <t>ПОЛДНИК</t>
  </si>
  <si>
    <t>Сырники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</si>
</sst>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 inden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right" vertical="top" indent="1" shrinkToFit="1"/>
    </xf>
    <xf numFmtId="1" fontId="3" fillId="0" borderId="1" xfId="0" applyNumberFormat="1" applyFont="1" applyFill="1" applyBorder="1" applyAlignment="1">
      <alignment horizontal="center" vertical="top" shrinkToFit="1"/>
    </xf>
    <xf numFmtId="164" fontId="3" fillId="0" borderId="1" xfId="0" applyNumberFormat="1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2" fontId="3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 indent="3"/>
    </xf>
    <xf numFmtId="1" fontId="4" fillId="0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left" vertical="top" indent="3" shrinkToFit="1"/>
    </xf>
    <xf numFmtId="164" fontId="4" fillId="0" borderId="1" xfId="0" applyNumberFormat="1" applyFont="1" applyFill="1" applyBorder="1" applyAlignment="1">
      <alignment horizontal="center" vertical="top" shrinkToFit="1"/>
    </xf>
    <xf numFmtId="2" fontId="4" fillId="0" borderId="1" xfId="0" applyNumberFormat="1" applyFont="1" applyFill="1" applyBorder="1" applyAlignment="1">
      <alignment horizontal="center" vertical="top" shrinkToFit="1"/>
    </xf>
    <xf numFmtId="164" fontId="3" fillId="0" borderId="1" xfId="0" applyNumberFormat="1" applyFont="1" applyFill="1" applyBorder="1" applyAlignment="1">
      <alignment horizontal="left" vertical="top" indent="3" shrinkToFit="1"/>
    </xf>
    <xf numFmtId="2" fontId="4" fillId="0" borderId="1" xfId="0" applyNumberFormat="1" applyFont="1" applyFill="1" applyBorder="1" applyAlignment="1">
      <alignment horizontal="left" vertical="top" indent="2" shrinkToFit="1"/>
    </xf>
    <xf numFmtId="2" fontId="3" fillId="0" borderId="1" xfId="0" applyNumberFormat="1" applyFont="1" applyFill="1" applyBorder="1" applyAlignment="1">
      <alignment horizontal="left" vertical="top" indent="3" shrinkToFit="1"/>
    </xf>
    <xf numFmtId="1" fontId="4" fillId="0" borderId="1" xfId="1" applyNumberFormat="1" applyFont="1" applyFill="1" applyBorder="1" applyAlignment="1">
      <alignment horizontal="right" vertical="top" indent="1" shrinkToFit="1"/>
    </xf>
    <xf numFmtId="164" fontId="3" fillId="0" borderId="1" xfId="1" applyNumberFormat="1" applyFont="1" applyFill="1" applyBorder="1" applyAlignment="1">
      <alignment horizontal="center" vertical="top" shrinkToFi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top" shrinkToFit="1"/>
    </xf>
    <xf numFmtId="164" fontId="4" fillId="0" borderId="1" xfId="0" applyNumberFormat="1" applyFont="1" applyFill="1" applyBorder="1" applyAlignment="1">
      <alignment horizontal="center" shrinkToFit="1"/>
    </xf>
    <xf numFmtId="2" fontId="4" fillId="0" borderId="1" xfId="0" applyNumberFormat="1" applyFont="1" applyFill="1" applyBorder="1" applyAlignment="1">
      <alignment horizontal="center" shrinkToFit="1"/>
    </xf>
    <xf numFmtId="2" fontId="4" fillId="0" borderId="1" xfId="0" applyNumberFormat="1" applyFont="1" applyFill="1" applyBorder="1" applyAlignment="1">
      <alignment horizontal="center" vertical="center" shrinkToFit="1"/>
    </xf>
    <xf numFmtId="164" fontId="4" fillId="0" borderId="1" xfId="0" applyNumberFormat="1" applyFont="1" applyFill="1" applyBorder="1" applyAlignment="1">
      <alignment horizontal="center" vertical="center" shrinkToFit="1"/>
    </xf>
    <xf numFmtId="1" fontId="2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top" indent="2" shrinkToFit="1"/>
    </xf>
    <xf numFmtId="1" fontId="4" fillId="0" borderId="1" xfId="0" applyNumberFormat="1" applyFont="1" applyFill="1" applyBorder="1" applyAlignment="1">
      <alignment horizontal="center" vertical="top" shrinkToFit="1"/>
    </xf>
    <xf numFmtId="1" fontId="4" fillId="0" borderId="1" xfId="1" applyNumberFormat="1" applyFont="1" applyFill="1" applyBorder="1" applyAlignment="1">
      <alignment horizontal="center" vertical="top" shrinkToFit="1"/>
    </xf>
    <xf numFmtId="164" fontId="3" fillId="0" borderId="1" xfId="0" applyNumberFormat="1" applyFont="1" applyFill="1" applyBorder="1" applyAlignment="1">
      <alignment horizontal="center" vertical="center" shrinkToFit="1"/>
    </xf>
    <xf numFmtId="164" fontId="3" fillId="0" borderId="1" xfId="1" applyNumberFormat="1" applyFont="1" applyFill="1" applyBorder="1" applyAlignment="1">
      <alignment horizontal="center" vertical="center" shrinkToFit="1"/>
    </xf>
    <xf numFmtId="1" fontId="3" fillId="0" borderId="1" xfId="0" applyNumberFormat="1" applyFont="1" applyFill="1" applyBorder="1" applyAlignment="1">
      <alignment horizontal="center" vertical="center" shrinkToFit="1"/>
    </xf>
    <xf numFmtId="2" fontId="3" fillId="0" borderId="1" xfId="0" applyNumberFormat="1" applyFont="1" applyFill="1" applyBorder="1" applyAlignment="1">
      <alignment horizontal="center" vertical="center" shrinkToFi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top" shrinkToFit="1"/>
    </xf>
    <xf numFmtId="164" fontId="3" fillId="0" borderId="8" xfId="0" applyNumberFormat="1" applyFont="1" applyFill="1" applyBorder="1" applyAlignment="1">
      <alignment horizontal="center" vertical="center" shrinkToFit="1"/>
    </xf>
    <xf numFmtId="164" fontId="4" fillId="0" borderId="8" xfId="0" applyNumberFormat="1" applyFont="1" applyFill="1" applyBorder="1" applyAlignment="1">
      <alignment horizontal="center" vertical="center" shrinkToFit="1"/>
    </xf>
    <xf numFmtId="2" fontId="4" fillId="0" borderId="8" xfId="0" applyNumberFormat="1" applyFont="1" applyFill="1" applyBorder="1" applyAlignment="1">
      <alignment horizontal="center" vertical="center" shrinkToFit="1"/>
    </xf>
    <xf numFmtId="2" fontId="3" fillId="0" borderId="8" xfId="0" applyNumberFormat="1" applyFont="1" applyFill="1" applyBorder="1" applyAlignment="1">
      <alignment horizontal="center" vertical="center" shrinkToFit="1"/>
    </xf>
    <xf numFmtId="164" fontId="4" fillId="0" borderId="8" xfId="0" applyNumberFormat="1" applyFont="1" applyFill="1" applyBorder="1" applyAlignment="1">
      <alignment horizontal="center" shrinkToFit="1"/>
    </xf>
    <xf numFmtId="164" fontId="4" fillId="0" borderId="8" xfId="0" applyNumberFormat="1" applyFont="1" applyFill="1" applyBorder="1" applyAlignment="1">
      <alignment horizontal="center" vertical="top" shrinkToFit="1"/>
    </xf>
    <xf numFmtId="2" fontId="4" fillId="0" borderId="8" xfId="0" applyNumberFormat="1" applyFont="1" applyFill="1" applyBorder="1" applyAlignment="1">
      <alignment horizontal="center" vertical="top" shrinkToFit="1"/>
    </xf>
    <xf numFmtId="1" fontId="4" fillId="0" borderId="8" xfId="0" applyNumberFormat="1" applyFont="1" applyFill="1" applyBorder="1" applyAlignment="1">
      <alignment horizontal="center" shrinkToFit="1"/>
    </xf>
    <xf numFmtId="2" fontId="4" fillId="0" borderId="8" xfId="0" applyNumberFormat="1" applyFont="1" applyFill="1" applyBorder="1" applyAlignment="1">
      <alignment horizontal="center" shrinkToFit="1"/>
    </xf>
    <xf numFmtId="1" fontId="3" fillId="0" borderId="8" xfId="0" applyNumberFormat="1" applyFont="1" applyFill="1" applyBorder="1" applyAlignment="1">
      <alignment horizontal="center" vertical="center" shrinkToFit="1"/>
    </xf>
    <xf numFmtId="164" fontId="3" fillId="0" borderId="8" xfId="0" applyNumberFormat="1" applyFont="1" applyFill="1" applyBorder="1" applyAlignment="1">
      <alignment horizontal="center" vertical="top" shrinkToFit="1"/>
    </xf>
    <xf numFmtId="1" fontId="4" fillId="0" borderId="8" xfId="0" applyNumberFormat="1" applyFont="1" applyFill="1" applyBorder="1" applyAlignment="1">
      <alignment horizontal="center" vertical="top" shrinkToFit="1"/>
    </xf>
    <xf numFmtId="1" fontId="4" fillId="0" borderId="8" xfId="0" applyNumberFormat="1" applyFont="1" applyFill="1" applyBorder="1" applyAlignment="1">
      <alignment horizontal="center" vertical="center" shrinkToFit="1"/>
    </xf>
    <xf numFmtId="1" fontId="3" fillId="0" borderId="8" xfId="0" applyNumberFormat="1" applyFont="1" applyFill="1" applyBorder="1" applyAlignment="1">
      <alignment horizontal="center" vertical="top" shrinkToFit="1"/>
    </xf>
    <xf numFmtId="164" fontId="3" fillId="0" borderId="8" xfId="1" applyNumberFormat="1" applyFont="1" applyFill="1" applyBorder="1" applyAlignment="1">
      <alignment horizontal="center" vertical="top" shrinkToFit="1"/>
    </xf>
    <xf numFmtId="2" fontId="3" fillId="0" borderId="8" xfId="0" applyNumberFormat="1" applyFont="1" applyFill="1" applyBorder="1" applyAlignment="1">
      <alignment horizontal="center" vertical="top" shrinkToFit="1"/>
    </xf>
    <xf numFmtId="0" fontId="5" fillId="0" borderId="8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 indent="1"/>
    </xf>
    <xf numFmtId="0" fontId="2" fillId="0" borderId="3" xfId="0" applyFont="1" applyFill="1" applyBorder="1" applyAlignment="1">
      <alignment horizontal="left" vertical="top" wrapText="1" indent="1"/>
    </xf>
    <xf numFmtId="0" fontId="2" fillId="0" borderId="4" xfId="0" applyFont="1" applyFill="1" applyBorder="1" applyAlignment="1">
      <alignment horizontal="left" vertical="top" wrapText="1" indent="1"/>
    </xf>
    <xf numFmtId="0" fontId="2" fillId="0" borderId="5" xfId="0" applyFont="1" applyFill="1" applyBorder="1" applyAlignment="1">
      <alignment horizontal="left" vertical="top" wrapText="1" indent="1"/>
    </xf>
    <xf numFmtId="0" fontId="2" fillId="0" borderId="6" xfId="0" applyFont="1" applyFill="1" applyBorder="1" applyAlignment="1">
      <alignment horizontal="left" vertical="top" wrapText="1" indent="1"/>
    </xf>
    <xf numFmtId="0" fontId="2" fillId="0" borderId="7" xfId="0" applyFont="1" applyFill="1" applyBorder="1" applyAlignment="1">
      <alignment horizontal="left" vertical="top" wrapText="1" indent="1"/>
    </xf>
    <xf numFmtId="0" fontId="2" fillId="0" borderId="8" xfId="0" applyFont="1" applyFill="1" applyBorder="1" applyAlignment="1">
      <alignment horizontal="left" vertical="top" wrapText="1" indent="2"/>
    </xf>
    <xf numFmtId="0" fontId="2" fillId="0" borderId="9" xfId="0" applyFont="1" applyFill="1" applyBorder="1" applyAlignment="1">
      <alignment horizontal="left" vertical="top" wrapText="1" indent="2"/>
    </xf>
    <xf numFmtId="0" fontId="5" fillId="0" borderId="10" xfId="0" applyFont="1" applyFill="1" applyBorder="1" applyAlignment="1">
      <alignment horizontal="left" vertical="top" wrapText="1"/>
    </xf>
    <xf numFmtId="0" fontId="5" fillId="0" borderId="8" xfId="1" applyFont="1" applyFill="1" applyBorder="1" applyAlignment="1">
      <alignment horizontal="left" vertical="top" wrapText="1"/>
    </xf>
    <xf numFmtId="0" fontId="5" fillId="0" borderId="9" xfId="1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6"/>
  <sheetViews>
    <sheetView tabSelected="1" view="pageBreakPreview" zoomScaleNormal="100" zoomScaleSheetLayoutView="100" workbookViewId="0">
      <selection activeCell="F217" sqref="F217"/>
    </sheetView>
  </sheetViews>
  <sheetFormatPr defaultColWidth="18.33203125" defaultRowHeight="69.75" customHeight="1" x14ac:dyDescent="0.2"/>
  <cols>
    <col min="1" max="1" width="10.6640625" style="1" customWidth="1"/>
    <col min="2" max="2" width="18.33203125" style="1" customWidth="1"/>
    <col min="3" max="3" width="38.5" style="1" customWidth="1"/>
    <col min="4" max="10" width="18.33203125" style="1"/>
    <col min="11" max="12" width="21.33203125" style="1" customWidth="1"/>
    <col min="13" max="16384" width="18.33203125" style="1"/>
  </cols>
  <sheetData>
    <row r="1" spans="1:13" ht="69.75" customHeight="1" x14ac:dyDescent="0.2">
      <c r="A1" s="78" t="s">
        <v>20</v>
      </c>
      <c r="B1" s="80" t="s">
        <v>21</v>
      </c>
      <c r="C1" s="81"/>
      <c r="D1" s="84" t="s">
        <v>22</v>
      </c>
      <c r="E1" s="85"/>
      <c r="F1" s="61" t="s">
        <v>23</v>
      </c>
      <c r="G1" s="62"/>
      <c r="H1" s="62"/>
      <c r="I1" s="62"/>
      <c r="J1" s="62"/>
      <c r="K1" s="63"/>
      <c r="L1" s="76" t="s">
        <v>83</v>
      </c>
      <c r="M1" s="76" t="s">
        <v>84</v>
      </c>
    </row>
    <row r="2" spans="1:13" ht="69.75" customHeight="1" x14ac:dyDescent="0.2">
      <c r="A2" s="79"/>
      <c r="B2" s="82"/>
      <c r="C2" s="83"/>
      <c r="D2" s="2" t="s">
        <v>24</v>
      </c>
      <c r="E2" s="3" t="s">
        <v>75</v>
      </c>
      <c r="F2" s="4" t="s">
        <v>78</v>
      </c>
      <c r="G2" s="5" t="s">
        <v>79</v>
      </c>
      <c r="H2" s="4" t="s">
        <v>80</v>
      </c>
      <c r="I2" s="5" t="s">
        <v>81</v>
      </c>
      <c r="J2" s="4" t="s">
        <v>82</v>
      </c>
      <c r="K2" s="5" t="s">
        <v>85</v>
      </c>
      <c r="L2" s="77"/>
      <c r="M2" s="77"/>
    </row>
    <row r="3" spans="1:13" ht="30" customHeight="1" x14ac:dyDescent="0.2">
      <c r="A3" s="61" t="s">
        <v>25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3" ht="38.25" customHeight="1" x14ac:dyDescent="0.2">
      <c r="A4" s="67" t="s">
        <v>26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1:13" ht="31.5" customHeight="1" x14ac:dyDescent="0.2">
      <c r="A5" s="64" t="s">
        <v>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3" ht="26.25" customHeight="1" x14ac:dyDescent="0.2">
      <c r="A6" s="6">
        <v>302</v>
      </c>
      <c r="B6" s="59" t="s">
        <v>27</v>
      </c>
      <c r="C6" s="60"/>
      <c r="D6" s="33">
        <v>200</v>
      </c>
      <c r="E6" s="33">
        <v>250</v>
      </c>
      <c r="F6" s="8">
        <v>7.2</v>
      </c>
      <c r="G6" s="8">
        <v>9.39</v>
      </c>
      <c r="H6" s="8">
        <v>7</v>
      </c>
      <c r="I6" s="8">
        <v>8.6999999999999993</v>
      </c>
      <c r="J6" s="8">
        <v>39.1</v>
      </c>
      <c r="K6" s="8">
        <v>52.206000000000003</v>
      </c>
      <c r="L6" s="53">
        <v>261</v>
      </c>
      <c r="M6" s="53">
        <v>341.5</v>
      </c>
    </row>
    <row r="7" spans="1:13" ht="54" customHeight="1" x14ac:dyDescent="0.2">
      <c r="A7" s="9"/>
      <c r="B7" s="59" t="s">
        <v>4</v>
      </c>
      <c r="C7" s="60"/>
      <c r="D7" s="33">
        <v>200</v>
      </c>
      <c r="E7" s="33">
        <v>200</v>
      </c>
      <c r="F7" s="8">
        <v>0</v>
      </c>
      <c r="G7" s="8">
        <v>0</v>
      </c>
      <c r="H7" s="8">
        <v>0</v>
      </c>
      <c r="I7" s="8">
        <v>0</v>
      </c>
      <c r="J7" s="8">
        <v>19.399999999999999</v>
      </c>
      <c r="K7" s="8">
        <v>19.399999999999999</v>
      </c>
      <c r="L7" s="53">
        <v>78</v>
      </c>
      <c r="M7" s="53">
        <v>78</v>
      </c>
    </row>
    <row r="8" spans="1:13" ht="33" customHeight="1" x14ac:dyDescent="0.35">
      <c r="A8" s="10"/>
      <c r="B8" s="59" t="s">
        <v>28</v>
      </c>
      <c r="C8" s="60"/>
      <c r="D8" s="33">
        <v>15</v>
      </c>
      <c r="E8" s="33">
        <v>15</v>
      </c>
      <c r="F8" s="8">
        <v>2</v>
      </c>
      <c r="G8" s="8">
        <v>2</v>
      </c>
      <c r="H8" s="8">
        <v>0</v>
      </c>
      <c r="I8" s="8">
        <v>0</v>
      </c>
      <c r="J8" s="8">
        <v>10.8</v>
      </c>
      <c r="K8" s="11">
        <v>10.8</v>
      </c>
      <c r="L8" s="58">
        <v>54</v>
      </c>
      <c r="M8" s="53">
        <v>54</v>
      </c>
    </row>
    <row r="9" spans="1:13" ht="30" customHeight="1" x14ac:dyDescent="0.2">
      <c r="A9" s="6">
        <v>1</v>
      </c>
      <c r="B9" s="59" t="s">
        <v>3</v>
      </c>
      <c r="C9" s="60"/>
      <c r="D9" s="33">
        <v>25</v>
      </c>
      <c r="E9" s="33">
        <v>25</v>
      </c>
      <c r="F9" s="8">
        <v>1.2</v>
      </c>
      <c r="G9" s="8">
        <v>1.19</v>
      </c>
      <c r="H9" s="8">
        <v>1</v>
      </c>
      <c r="I9" s="8">
        <v>0.98</v>
      </c>
      <c r="J9" s="8">
        <v>7.3</v>
      </c>
      <c r="K9" s="8">
        <v>7.27</v>
      </c>
      <c r="L9" s="53">
        <v>44</v>
      </c>
      <c r="M9" s="53">
        <v>43.55</v>
      </c>
    </row>
    <row r="10" spans="1:13" ht="27.75" customHeight="1" x14ac:dyDescent="0.35">
      <c r="A10" s="10"/>
      <c r="B10" s="59" t="s">
        <v>0</v>
      </c>
      <c r="C10" s="60"/>
      <c r="D10" s="33">
        <v>95</v>
      </c>
      <c r="E10" s="33">
        <v>95</v>
      </c>
      <c r="F10" s="11">
        <v>4.75</v>
      </c>
      <c r="G10" s="12">
        <v>4.75</v>
      </c>
      <c r="H10" s="12">
        <v>1.4</v>
      </c>
      <c r="I10" s="8">
        <v>1.42</v>
      </c>
      <c r="J10" s="8">
        <v>8.1</v>
      </c>
      <c r="K10" s="8">
        <v>8.07</v>
      </c>
      <c r="L10" s="53">
        <v>60</v>
      </c>
      <c r="M10" s="53">
        <v>59.85</v>
      </c>
    </row>
    <row r="11" spans="1:13" ht="39" customHeight="1" x14ac:dyDescent="0.35">
      <c r="A11" s="10"/>
      <c r="B11" s="72" t="s">
        <v>29</v>
      </c>
      <c r="C11" s="73"/>
      <c r="D11" s="13">
        <f>SUM(D6:D10)</f>
        <v>535</v>
      </c>
      <c r="E11" s="13">
        <f>SUM(E6:E10)</f>
        <v>585</v>
      </c>
      <c r="F11" s="29">
        <f>SUM(F7:F10)</f>
        <v>7.95</v>
      </c>
      <c r="G11" s="24">
        <f>SUM(G7:G10)</f>
        <v>7.9399999999999995</v>
      </c>
      <c r="H11" s="24">
        <f>SUM(H6:H10)</f>
        <v>9.4</v>
      </c>
      <c r="I11" s="24">
        <f>SUM(I7:I10)</f>
        <v>2.4</v>
      </c>
      <c r="J11" s="24">
        <f>SUM(J6:J10)</f>
        <v>84.699999999999989</v>
      </c>
      <c r="K11" s="25">
        <f>SUM(K7:K10)</f>
        <v>45.54</v>
      </c>
      <c r="L11" s="51">
        <f>SUM(L6:L10)</f>
        <v>497</v>
      </c>
      <c r="M11" s="47">
        <f>SUM(M6:M10)</f>
        <v>576.9</v>
      </c>
    </row>
    <row r="12" spans="1:13" ht="69.75" customHeight="1" x14ac:dyDescent="0.2">
      <c r="A12" s="64" t="s">
        <v>30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</row>
    <row r="13" spans="1:13" ht="46.5" customHeight="1" x14ac:dyDescent="0.2">
      <c r="A13" s="6">
        <v>109</v>
      </c>
      <c r="B13" s="59" t="s">
        <v>31</v>
      </c>
      <c r="C13" s="60"/>
      <c r="D13" s="33">
        <v>200</v>
      </c>
      <c r="E13" s="33">
        <v>250</v>
      </c>
      <c r="F13" s="8">
        <v>5.5</v>
      </c>
      <c r="G13" s="8">
        <v>7.1360000000000001</v>
      </c>
      <c r="H13" s="8">
        <v>4.3</v>
      </c>
      <c r="I13" s="8">
        <v>6.0430000000000001</v>
      </c>
      <c r="J13" s="8">
        <v>10.5</v>
      </c>
      <c r="K13" s="8">
        <v>13.34</v>
      </c>
      <c r="L13" s="53">
        <v>106.3</v>
      </c>
      <c r="M13" s="53">
        <v>141.30000000000001</v>
      </c>
    </row>
    <row r="14" spans="1:13" ht="27.75" customHeight="1" x14ac:dyDescent="0.2">
      <c r="A14" s="6">
        <v>516</v>
      </c>
      <c r="B14" s="59" t="s">
        <v>32</v>
      </c>
      <c r="C14" s="60"/>
      <c r="D14" s="33">
        <v>150</v>
      </c>
      <c r="E14" s="33">
        <v>180</v>
      </c>
      <c r="F14" s="8">
        <v>5.8</v>
      </c>
      <c r="G14" s="8">
        <v>7.1219999999999999</v>
      </c>
      <c r="H14" s="8">
        <v>4.5999999999999996</v>
      </c>
      <c r="I14" s="11">
        <v>5.7480000000000002</v>
      </c>
      <c r="J14" s="11">
        <v>38.4</v>
      </c>
      <c r="K14" s="8">
        <v>47.49</v>
      </c>
      <c r="L14" s="53">
        <v>232.3</v>
      </c>
      <c r="M14" s="53">
        <v>287.8</v>
      </c>
    </row>
    <row r="15" spans="1:13" ht="34.5" customHeight="1" x14ac:dyDescent="0.2">
      <c r="A15" s="6">
        <v>451</v>
      </c>
      <c r="B15" s="59" t="s">
        <v>33</v>
      </c>
      <c r="C15" s="60"/>
      <c r="D15" s="33">
        <v>90</v>
      </c>
      <c r="E15" s="33">
        <v>100</v>
      </c>
      <c r="F15" s="8">
        <v>14</v>
      </c>
      <c r="G15" s="17">
        <v>15.32</v>
      </c>
      <c r="H15" s="17">
        <v>8.1</v>
      </c>
      <c r="I15" s="8">
        <v>9.6300000000000008</v>
      </c>
      <c r="J15" s="8">
        <v>10.9</v>
      </c>
      <c r="K15" s="8">
        <v>12.18</v>
      </c>
      <c r="L15" s="53">
        <v>183.9</v>
      </c>
      <c r="M15" s="53">
        <v>209.7</v>
      </c>
    </row>
    <row r="16" spans="1:13" ht="30" customHeight="1" x14ac:dyDescent="0.2">
      <c r="A16" s="6">
        <v>593</v>
      </c>
      <c r="B16" s="59" t="s">
        <v>34</v>
      </c>
      <c r="C16" s="60"/>
      <c r="D16" s="33">
        <v>50</v>
      </c>
      <c r="E16" s="33">
        <v>50</v>
      </c>
      <c r="F16" s="8">
        <v>0.4</v>
      </c>
      <c r="G16" s="8">
        <v>0.36799999999999999</v>
      </c>
      <c r="H16" s="8">
        <v>2</v>
      </c>
      <c r="I16" s="8">
        <v>2.0329999999999999</v>
      </c>
      <c r="J16" s="8">
        <v>3.3</v>
      </c>
      <c r="K16" s="8">
        <v>3.29</v>
      </c>
      <c r="L16" s="53">
        <v>33</v>
      </c>
      <c r="M16" s="53">
        <v>32.79</v>
      </c>
    </row>
    <row r="17" spans="1:13" ht="29.25" customHeight="1" x14ac:dyDescent="0.2">
      <c r="A17" s="6">
        <v>639</v>
      </c>
      <c r="B17" s="59" t="s">
        <v>35</v>
      </c>
      <c r="C17" s="60"/>
      <c r="D17" s="33">
        <v>200</v>
      </c>
      <c r="E17" s="33">
        <v>200</v>
      </c>
      <c r="F17" s="8">
        <v>0.5</v>
      </c>
      <c r="G17" s="8">
        <v>0.46</v>
      </c>
      <c r="H17" s="8">
        <v>0</v>
      </c>
      <c r="I17" s="8">
        <v>0</v>
      </c>
      <c r="J17" s="8">
        <v>20.8</v>
      </c>
      <c r="K17" s="8">
        <v>20.78</v>
      </c>
      <c r="L17" s="53">
        <v>83</v>
      </c>
      <c r="M17" s="53">
        <v>83.11</v>
      </c>
    </row>
    <row r="18" spans="1:13" ht="69.75" customHeight="1" x14ac:dyDescent="0.2">
      <c r="A18" s="6">
        <v>49</v>
      </c>
      <c r="B18" s="59" t="s">
        <v>73</v>
      </c>
      <c r="C18" s="60"/>
      <c r="D18" s="33">
        <v>80</v>
      </c>
      <c r="E18" s="33">
        <v>100</v>
      </c>
      <c r="F18" s="8">
        <v>1.5</v>
      </c>
      <c r="G18" s="8">
        <v>1.79</v>
      </c>
      <c r="H18" s="8">
        <v>4.2</v>
      </c>
      <c r="I18" s="8">
        <v>6.27</v>
      </c>
      <c r="J18" s="8">
        <v>10</v>
      </c>
      <c r="K18" s="8">
        <v>12.24</v>
      </c>
      <c r="L18" s="53">
        <v>84</v>
      </c>
      <c r="M18" s="53">
        <v>113.2</v>
      </c>
    </row>
    <row r="19" spans="1:13" ht="34.5" customHeight="1" x14ac:dyDescent="0.35">
      <c r="A19" s="10"/>
      <c r="B19" s="59" t="s">
        <v>28</v>
      </c>
      <c r="C19" s="60"/>
      <c r="D19" s="33">
        <v>30</v>
      </c>
      <c r="E19" s="33">
        <v>45</v>
      </c>
      <c r="F19" s="8">
        <v>2.1</v>
      </c>
      <c r="G19" s="8">
        <v>3.5550000000000002</v>
      </c>
      <c r="H19" s="8">
        <v>0</v>
      </c>
      <c r="I19" s="8">
        <v>0.45</v>
      </c>
      <c r="J19" s="8">
        <v>14.4</v>
      </c>
      <c r="K19" s="8">
        <v>21.645</v>
      </c>
      <c r="L19" s="53">
        <v>69</v>
      </c>
      <c r="M19" s="53">
        <v>107.6</v>
      </c>
    </row>
    <row r="20" spans="1:13" ht="27" customHeight="1" x14ac:dyDescent="0.35">
      <c r="A20" s="10"/>
      <c r="B20" s="64" t="s">
        <v>29</v>
      </c>
      <c r="C20" s="66"/>
      <c r="D20" s="13">
        <f t="shared" ref="D20:K20" si="0">SUM(D13:D19)</f>
        <v>800</v>
      </c>
      <c r="E20" s="13">
        <f t="shared" si="0"/>
        <v>925</v>
      </c>
      <c r="F20" s="29">
        <f t="shared" si="0"/>
        <v>29.8</v>
      </c>
      <c r="G20" s="25">
        <f t="shared" si="0"/>
        <v>35.750999999999998</v>
      </c>
      <c r="H20" s="25">
        <f t="shared" si="0"/>
        <v>23.2</v>
      </c>
      <c r="I20" s="25">
        <f t="shared" si="0"/>
        <v>30.173999999999999</v>
      </c>
      <c r="J20" s="25">
        <f t="shared" si="0"/>
        <v>108.3</v>
      </c>
      <c r="K20" s="25">
        <f t="shared" si="0"/>
        <v>130.965</v>
      </c>
      <c r="L20" s="51">
        <f>SUM(L13:L19)</f>
        <v>791.5</v>
      </c>
      <c r="M20" s="47">
        <f>SUM(M13:M19)</f>
        <v>975.5</v>
      </c>
    </row>
    <row r="21" spans="1:13" ht="27" customHeight="1" x14ac:dyDescent="0.35">
      <c r="A21" s="96" t="s">
        <v>87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</row>
    <row r="22" spans="1:13" ht="27" customHeight="1" x14ac:dyDescent="0.2">
      <c r="A22" s="6">
        <v>685</v>
      </c>
      <c r="B22" s="59" t="s">
        <v>64</v>
      </c>
      <c r="C22" s="60"/>
      <c r="D22" s="39">
        <v>200</v>
      </c>
      <c r="E22" s="39">
        <v>200</v>
      </c>
      <c r="F22" s="35">
        <v>0</v>
      </c>
      <c r="G22" s="35">
        <v>1.2E-2</v>
      </c>
      <c r="H22" s="35">
        <v>0</v>
      </c>
      <c r="I22" s="35">
        <v>0</v>
      </c>
      <c r="J22" s="35">
        <v>10</v>
      </c>
      <c r="K22" s="35">
        <v>9.98</v>
      </c>
      <c r="L22" s="43">
        <v>38</v>
      </c>
      <c r="M22" s="43">
        <v>37.96</v>
      </c>
    </row>
    <row r="23" spans="1:13" ht="27" customHeight="1" x14ac:dyDescent="0.3">
      <c r="A23" s="97"/>
      <c r="B23" s="59" t="s">
        <v>67</v>
      </c>
      <c r="C23" s="60"/>
      <c r="D23" s="39">
        <v>80</v>
      </c>
      <c r="E23" s="39">
        <v>80</v>
      </c>
      <c r="F23" s="35">
        <v>5.7</v>
      </c>
      <c r="G23" s="35">
        <v>5.68</v>
      </c>
      <c r="H23" s="35">
        <v>3.6</v>
      </c>
      <c r="I23" s="35">
        <v>3.6</v>
      </c>
      <c r="J23" s="35">
        <v>20.8</v>
      </c>
      <c r="K23" s="35">
        <v>20.8</v>
      </c>
      <c r="L23" s="43">
        <v>264</v>
      </c>
      <c r="M23" s="43">
        <v>264</v>
      </c>
    </row>
    <row r="24" spans="1:13" ht="27" customHeight="1" x14ac:dyDescent="0.35">
      <c r="A24" s="10"/>
      <c r="B24" s="64" t="s">
        <v>29</v>
      </c>
      <c r="C24" s="66"/>
      <c r="D24" s="13">
        <f>SUM(D22:D23)</f>
        <v>280</v>
      </c>
      <c r="E24" s="13">
        <f>SUM(E22:E23)</f>
        <v>280</v>
      </c>
      <c r="F24" s="29">
        <f>SUM(F22:F23)</f>
        <v>5.7</v>
      </c>
      <c r="G24" s="25">
        <f>SUM(G22:G23)</f>
        <v>5.6919999999999993</v>
      </c>
      <c r="H24" s="25">
        <f>SUM(H22:H23)</f>
        <v>3.6</v>
      </c>
      <c r="I24" s="25">
        <f>SUM(I22:I23)</f>
        <v>3.6</v>
      </c>
      <c r="J24" s="25">
        <f>SUM(J22:J23)</f>
        <v>30.8</v>
      </c>
      <c r="K24" s="25">
        <f>SUM(K22:K23)</f>
        <v>30.78</v>
      </c>
      <c r="L24" s="51">
        <f>SUM(L22:L23)</f>
        <v>302</v>
      </c>
      <c r="M24" s="47">
        <f>SUM(M22:M23)</f>
        <v>301.95999999999998</v>
      </c>
    </row>
    <row r="25" spans="1:13" ht="27.75" customHeight="1" x14ac:dyDescent="0.35">
      <c r="A25" s="10"/>
      <c r="B25" s="72" t="s">
        <v>36</v>
      </c>
      <c r="C25" s="73"/>
      <c r="D25" s="13">
        <f>D11+D20+D24</f>
        <v>1615</v>
      </c>
      <c r="E25" s="13">
        <f t="shared" ref="E25:M25" si="1">E11+E20+E24</f>
        <v>1790</v>
      </c>
      <c r="F25" s="13">
        <f t="shared" si="1"/>
        <v>43.45</v>
      </c>
      <c r="G25" s="13">
        <f t="shared" si="1"/>
        <v>49.382999999999996</v>
      </c>
      <c r="H25" s="13">
        <f t="shared" si="1"/>
        <v>36.200000000000003</v>
      </c>
      <c r="I25" s="13">
        <f t="shared" si="1"/>
        <v>36.173999999999999</v>
      </c>
      <c r="J25" s="13">
        <f t="shared" si="1"/>
        <v>223.8</v>
      </c>
      <c r="K25" s="13">
        <f t="shared" si="1"/>
        <v>207.285</v>
      </c>
      <c r="L25" s="13">
        <f t="shared" si="1"/>
        <v>1590.5</v>
      </c>
      <c r="M25" s="13">
        <f t="shared" si="1"/>
        <v>1854.3600000000001</v>
      </c>
    </row>
    <row r="26" spans="1:13" ht="33" customHeight="1" x14ac:dyDescent="0.2">
      <c r="A26" s="67" t="s">
        <v>37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</row>
    <row r="27" spans="1:13" ht="33" customHeight="1" x14ac:dyDescent="0.2">
      <c r="A27" s="64" t="s">
        <v>1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</row>
    <row r="28" spans="1:13" ht="60" customHeight="1" x14ac:dyDescent="0.2">
      <c r="A28" s="6">
        <v>160</v>
      </c>
      <c r="B28" s="70" t="s">
        <v>76</v>
      </c>
      <c r="C28" s="71"/>
      <c r="D28" s="32">
        <v>200</v>
      </c>
      <c r="E28" s="33">
        <v>250</v>
      </c>
      <c r="F28" s="8">
        <v>6</v>
      </c>
      <c r="G28" s="8">
        <v>7.3</v>
      </c>
      <c r="H28" s="8">
        <v>5.7</v>
      </c>
      <c r="I28" s="8">
        <v>7.92</v>
      </c>
      <c r="J28" s="8">
        <v>26.6</v>
      </c>
      <c r="K28" s="8">
        <v>31.77</v>
      </c>
      <c r="L28" s="53">
        <v>188.6</v>
      </c>
      <c r="M28" s="53">
        <v>238.9</v>
      </c>
    </row>
    <row r="29" spans="1:13" ht="33" customHeight="1" x14ac:dyDescent="0.2">
      <c r="A29" s="6">
        <v>693</v>
      </c>
      <c r="B29" s="59" t="s">
        <v>38</v>
      </c>
      <c r="C29" s="60"/>
      <c r="D29" s="33">
        <v>200</v>
      </c>
      <c r="E29" s="33">
        <v>200</v>
      </c>
      <c r="F29" s="8">
        <v>5.9</v>
      </c>
      <c r="G29" s="8">
        <v>5.86</v>
      </c>
      <c r="H29" s="8">
        <v>6.8</v>
      </c>
      <c r="I29" s="8">
        <v>6.75</v>
      </c>
      <c r="J29" s="8">
        <v>18.899999999999999</v>
      </c>
      <c r="K29" s="8">
        <v>18.899999999999999</v>
      </c>
      <c r="L29" s="53">
        <v>159</v>
      </c>
      <c r="M29" s="53">
        <v>158.80000000000001</v>
      </c>
    </row>
    <row r="30" spans="1:13" ht="32.25" customHeight="1" x14ac:dyDescent="0.2">
      <c r="A30" s="6">
        <v>3</v>
      </c>
      <c r="B30" s="59" t="s">
        <v>39</v>
      </c>
      <c r="C30" s="60"/>
      <c r="D30" s="33">
        <v>35</v>
      </c>
      <c r="E30" s="33">
        <v>35</v>
      </c>
      <c r="F30" s="8">
        <v>5.0999999999999996</v>
      </c>
      <c r="G30" s="8">
        <v>5.09</v>
      </c>
      <c r="H30" s="8">
        <v>4.5999999999999996</v>
      </c>
      <c r="I30" s="8">
        <v>4.58</v>
      </c>
      <c r="J30" s="8">
        <v>7.2</v>
      </c>
      <c r="K30" s="8">
        <v>7.24</v>
      </c>
      <c r="L30" s="53">
        <v>93</v>
      </c>
      <c r="M30" s="53">
        <v>92.5</v>
      </c>
    </row>
    <row r="31" spans="1:13" ht="29.25" customHeight="1" x14ac:dyDescent="0.35">
      <c r="A31" s="10"/>
      <c r="B31" s="59" t="s">
        <v>28</v>
      </c>
      <c r="C31" s="60"/>
      <c r="D31" s="33">
        <v>15</v>
      </c>
      <c r="E31" s="33">
        <v>15</v>
      </c>
      <c r="F31" s="8">
        <v>2</v>
      </c>
      <c r="G31" s="8">
        <v>2</v>
      </c>
      <c r="H31" s="8">
        <v>0</v>
      </c>
      <c r="I31" s="8">
        <v>0</v>
      </c>
      <c r="J31" s="8">
        <v>10.8</v>
      </c>
      <c r="K31" s="11">
        <v>10.8</v>
      </c>
      <c r="L31" s="58">
        <v>54</v>
      </c>
      <c r="M31" s="53">
        <v>54</v>
      </c>
    </row>
    <row r="32" spans="1:13" ht="27.75" customHeight="1" x14ac:dyDescent="0.35">
      <c r="A32" s="10"/>
      <c r="B32" s="59" t="s">
        <v>9</v>
      </c>
      <c r="C32" s="60"/>
      <c r="D32" s="33">
        <v>150</v>
      </c>
      <c r="E32" s="33">
        <v>150</v>
      </c>
      <c r="F32" s="8">
        <v>0.6</v>
      </c>
      <c r="G32" s="8">
        <v>0.6</v>
      </c>
      <c r="H32" s="8">
        <v>0.6</v>
      </c>
      <c r="I32" s="8">
        <v>0.6</v>
      </c>
      <c r="J32" s="8">
        <v>12.2</v>
      </c>
      <c r="K32" s="8">
        <v>12.15</v>
      </c>
      <c r="L32" s="53">
        <v>63</v>
      </c>
      <c r="M32" s="53">
        <v>63</v>
      </c>
    </row>
    <row r="33" spans="1:13" ht="39" customHeight="1" x14ac:dyDescent="0.35">
      <c r="A33" s="10"/>
      <c r="B33" s="72" t="s">
        <v>29</v>
      </c>
      <c r="C33" s="73"/>
      <c r="D33" s="13">
        <f>SUM(D28:D32)</f>
        <v>600</v>
      </c>
      <c r="E33" s="13">
        <f>SUM(E28:E32)</f>
        <v>650</v>
      </c>
      <c r="F33" s="29">
        <f>SUM(F28:F32)</f>
        <v>19.600000000000001</v>
      </c>
      <c r="G33" s="24">
        <f>SUM(G29:G32)</f>
        <v>13.549999999999999</v>
      </c>
      <c r="H33" s="24">
        <f>SUM(H28:H32)</f>
        <v>17.700000000000003</v>
      </c>
      <c r="I33" s="24">
        <f>SUM(I29:I32)</f>
        <v>11.93</v>
      </c>
      <c r="J33" s="24">
        <f>SUM(J28:J32)</f>
        <v>75.7</v>
      </c>
      <c r="K33" s="25">
        <f>SUM(K29:K32)</f>
        <v>49.089999999999996</v>
      </c>
      <c r="L33" s="51">
        <f>SUM(L28:L32)</f>
        <v>557.6</v>
      </c>
      <c r="M33" s="50">
        <f>SUM(M28:M32)</f>
        <v>607.20000000000005</v>
      </c>
    </row>
    <row r="34" spans="1:13" ht="30" customHeight="1" x14ac:dyDescent="0.2">
      <c r="A34" s="64" t="s">
        <v>30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</row>
    <row r="35" spans="1:13" ht="33" customHeight="1" x14ac:dyDescent="0.2">
      <c r="A35" s="6">
        <v>134</v>
      </c>
      <c r="B35" s="59" t="s">
        <v>40</v>
      </c>
      <c r="C35" s="60"/>
      <c r="D35" s="33">
        <v>200</v>
      </c>
      <c r="E35" s="33">
        <v>250</v>
      </c>
      <c r="F35" s="8">
        <v>5.6</v>
      </c>
      <c r="G35" s="35">
        <v>7.1310000000000002</v>
      </c>
      <c r="H35" s="35">
        <v>5.4</v>
      </c>
      <c r="I35" s="35">
        <v>6.032</v>
      </c>
      <c r="J35" s="8">
        <v>12.7</v>
      </c>
      <c r="K35" s="8">
        <v>17.690000000000001</v>
      </c>
      <c r="L35" s="53">
        <v>128</v>
      </c>
      <c r="M35" s="53">
        <v>161.19999999999999</v>
      </c>
    </row>
    <row r="36" spans="1:13" ht="30" customHeight="1" x14ac:dyDescent="0.2">
      <c r="A36" s="6">
        <v>377</v>
      </c>
      <c r="B36" s="59" t="s">
        <v>16</v>
      </c>
      <c r="C36" s="60"/>
      <c r="D36" s="33">
        <v>90</v>
      </c>
      <c r="E36" s="33">
        <v>100</v>
      </c>
      <c r="F36" s="8">
        <v>15.4</v>
      </c>
      <c r="G36" s="35">
        <v>16.690000000000001</v>
      </c>
      <c r="H36" s="35">
        <v>7.1</v>
      </c>
      <c r="I36" s="35">
        <v>8.5299999999999994</v>
      </c>
      <c r="J36" s="8">
        <v>1</v>
      </c>
      <c r="K36" s="8">
        <v>1.23</v>
      </c>
      <c r="L36" s="53">
        <v>129</v>
      </c>
      <c r="M36" s="53">
        <v>148.4</v>
      </c>
    </row>
    <row r="37" spans="1:13" ht="34.5" customHeight="1" x14ac:dyDescent="0.2">
      <c r="A37" s="6">
        <v>595</v>
      </c>
      <c r="B37" s="59" t="s">
        <v>41</v>
      </c>
      <c r="C37" s="60"/>
      <c r="D37" s="33">
        <v>50</v>
      </c>
      <c r="E37" s="33">
        <v>50</v>
      </c>
      <c r="F37" s="8">
        <v>2.1</v>
      </c>
      <c r="G37" s="35">
        <v>2.085</v>
      </c>
      <c r="H37" s="35">
        <v>4.0999999999999996</v>
      </c>
      <c r="I37" s="35">
        <v>4.12</v>
      </c>
      <c r="J37" s="17">
        <v>5.8</v>
      </c>
      <c r="K37" s="8">
        <v>5.84</v>
      </c>
      <c r="L37" s="53">
        <v>78</v>
      </c>
      <c r="M37" s="53">
        <v>77.900000000000006</v>
      </c>
    </row>
    <row r="38" spans="1:13" ht="24.75" customHeight="1" x14ac:dyDescent="0.2">
      <c r="A38" s="6">
        <v>511</v>
      </c>
      <c r="B38" s="59" t="s">
        <v>42</v>
      </c>
      <c r="C38" s="60"/>
      <c r="D38" s="33">
        <v>150</v>
      </c>
      <c r="E38" s="33">
        <v>180</v>
      </c>
      <c r="F38" s="8">
        <v>4.2</v>
      </c>
      <c r="G38" s="38">
        <v>5.29</v>
      </c>
      <c r="H38" s="35">
        <v>4.0999999999999996</v>
      </c>
      <c r="I38" s="38">
        <v>5.25</v>
      </c>
      <c r="J38" s="8">
        <v>43</v>
      </c>
      <c r="K38" s="11">
        <v>53.64</v>
      </c>
      <c r="L38" s="53">
        <v>216</v>
      </c>
      <c r="M38" s="53">
        <v>271.5</v>
      </c>
    </row>
    <row r="39" spans="1:13" ht="30" customHeight="1" x14ac:dyDescent="0.2">
      <c r="A39" s="6">
        <v>648</v>
      </c>
      <c r="B39" s="59" t="s">
        <v>43</v>
      </c>
      <c r="C39" s="60"/>
      <c r="D39" s="33">
        <v>200</v>
      </c>
      <c r="E39" s="33">
        <v>200</v>
      </c>
      <c r="F39" s="8">
        <v>0</v>
      </c>
      <c r="G39" s="35">
        <v>2.5000000000000001E-2</v>
      </c>
      <c r="H39" s="35">
        <v>0</v>
      </c>
      <c r="I39" s="35">
        <v>0</v>
      </c>
      <c r="J39" s="8">
        <v>31</v>
      </c>
      <c r="K39" s="8">
        <v>30.98</v>
      </c>
      <c r="L39" s="53">
        <v>120</v>
      </c>
      <c r="M39" s="53">
        <v>120.3</v>
      </c>
    </row>
    <row r="40" spans="1:13" ht="32.25" customHeight="1" x14ac:dyDescent="0.2">
      <c r="A40" s="20">
        <v>576</v>
      </c>
      <c r="B40" s="87" t="s">
        <v>8</v>
      </c>
      <c r="C40" s="88"/>
      <c r="D40" s="34">
        <v>80</v>
      </c>
      <c r="E40" s="34">
        <v>100</v>
      </c>
      <c r="F40" s="21">
        <v>0.7</v>
      </c>
      <c r="G40" s="36">
        <v>0.92</v>
      </c>
      <c r="H40" s="36">
        <v>9.1</v>
      </c>
      <c r="I40" s="36">
        <v>10.15</v>
      </c>
      <c r="J40" s="21">
        <v>2.9</v>
      </c>
      <c r="K40" s="21">
        <v>3.85</v>
      </c>
      <c r="L40" s="57">
        <v>96.1</v>
      </c>
      <c r="M40" s="57">
        <v>109.6</v>
      </c>
    </row>
    <row r="41" spans="1:13" ht="29.25" customHeight="1" x14ac:dyDescent="0.35">
      <c r="A41" s="10"/>
      <c r="B41" s="59" t="s">
        <v>28</v>
      </c>
      <c r="C41" s="60"/>
      <c r="D41" s="33">
        <v>30</v>
      </c>
      <c r="E41" s="33">
        <v>45</v>
      </c>
      <c r="F41" s="8">
        <v>2.1</v>
      </c>
      <c r="G41" s="35">
        <v>3.5550000000000002</v>
      </c>
      <c r="H41" s="35">
        <v>0</v>
      </c>
      <c r="I41" s="35">
        <v>0.45</v>
      </c>
      <c r="J41" s="8">
        <v>14.4</v>
      </c>
      <c r="K41" s="8">
        <v>21.645</v>
      </c>
      <c r="L41" s="53">
        <v>69</v>
      </c>
      <c r="M41" s="53">
        <v>107.6</v>
      </c>
    </row>
    <row r="42" spans="1:13" ht="32.25" customHeight="1" x14ac:dyDescent="0.35">
      <c r="A42" s="10"/>
      <c r="B42" s="72" t="s">
        <v>29</v>
      </c>
      <c r="C42" s="73"/>
      <c r="D42" s="13">
        <f>SUM(D35:D41)</f>
        <v>800</v>
      </c>
      <c r="E42" s="13">
        <f>SUM(E35:E41)</f>
        <v>925</v>
      </c>
      <c r="F42" s="29">
        <f>SUM(F35:F41)</f>
        <v>30.1</v>
      </c>
      <c r="G42" s="24">
        <f>SUM(G35:G41)</f>
        <v>35.695999999999998</v>
      </c>
      <c r="H42" s="24">
        <f>SUM(H35:H41)</f>
        <v>29.800000000000004</v>
      </c>
      <c r="I42" s="25">
        <f>SUM(I35:I41)</f>
        <v>34.532000000000004</v>
      </c>
      <c r="J42" s="25">
        <f>SUM(J35:J41)</f>
        <v>110.80000000000001</v>
      </c>
      <c r="K42" s="24">
        <f>SUM(K35:K41)</f>
        <v>134.875</v>
      </c>
      <c r="L42" s="47">
        <f>SUM(L35:L41)</f>
        <v>836.1</v>
      </c>
      <c r="M42" s="47">
        <f>SUM(M35:M41)</f>
        <v>996.5</v>
      </c>
    </row>
    <row r="43" spans="1:13" ht="32.25" customHeight="1" x14ac:dyDescent="0.35">
      <c r="A43" s="96" t="s">
        <v>87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</row>
    <row r="44" spans="1:13" ht="32.25" customHeight="1" x14ac:dyDescent="0.35">
      <c r="A44" s="10"/>
      <c r="B44" s="89" t="s">
        <v>88</v>
      </c>
      <c r="C44" s="90"/>
      <c r="D44" s="13">
        <v>200</v>
      </c>
      <c r="E44" s="13">
        <v>250</v>
      </c>
      <c r="F44" s="29">
        <v>27.47</v>
      </c>
      <c r="G44" s="24">
        <v>34.46</v>
      </c>
      <c r="H44" s="24">
        <v>15.77</v>
      </c>
      <c r="I44" s="25">
        <v>19.797999999999998</v>
      </c>
      <c r="J44" s="25">
        <v>54.02</v>
      </c>
      <c r="K44" s="24">
        <v>66.835999999999999</v>
      </c>
      <c r="L44" s="47">
        <v>464.84</v>
      </c>
      <c r="M44" s="47">
        <v>579.65</v>
      </c>
    </row>
    <row r="45" spans="1:13" ht="45.75" customHeight="1" x14ac:dyDescent="0.35">
      <c r="A45" s="10"/>
      <c r="B45" s="59" t="s">
        <v>4</v>
      </c>
      <c r="C45" s="60"/>
      <c r="D45" s="39">
        <v>200</v>
      </c>
      <c r="E45" s="39">
        <v>200</v>
      </c>
      <c r="F45" s="35">
        <v>0</v>
      </c>
      <c r="G45" s="35">
        <v>0</v>
      </c>
      <c r="H45" s="35">
        <v>0</v>
      </c>
      <c r="I45" s="35">
        <v>0</v>
      </c>
      <c r="J45" s="35">
        <v>19.399999999999999</v>
      </c>
      <c r="K45" s="35">
        <v>19.399999999999999</v>
      </c>
      <c r="L45" s="43">
        <v>78</v>
      </c>
      <c r="M45" s="43">
        <v>78</v>
      </c>
    </row>
    <row r="46" spans="1:13" ht="32.25" customHeight="1" x14ac:dyDescent="0.35">
      <c r="A46" s="10"/>
      <c r="B46" s="72" t="s">
        <v>29</v>
      </c>
      <c r="C46" s="73"/>
      <c r="D46" s="13">
        <f>SUM(D44:D45)</f>
        <v>400</v>
      </c>
      <c r="E46" s="13">
        <f>SUM(E44:E45)</f>
        <v>450</v>
      </c>
      <c r="F46" s="29">
        <f>SUM(F44:F45)</f>
        <v>27.47</v>
      </c>
      <c r="G46" s="24">
        <f>SUM(G44:G45)</f>
        <v>34.46</v>
      </c>
      <c r="H46" s="24">
        <f>SUM(H44:H45)</f>
        <v>15.77</v>
      </c>
      <c r="I46" s="25">
        <f>SUM(I44:I45)</f>
        <v>19.797999999999998</v>
      </c>
      <c r="J46" s="25">
        <f>SUM(J44:J45)</f>
        <v>73.42</v>
      </c>
      <c r="K46" s="24">
        <f>SUM(K44:K45)</f>
        <v>86.23599999999999</v>
      </c>
      <c r="L46" s="47">
        <f>SUM(L44:L45)</f>
        <v>542.83999999999992</v>
      </c>
      <c r="M46" s="47">
        <f>SUM(M44:M45)</f>
        <v>657.65</v>
      </c>
    </row>
    <row r="47" spans="1:13" ht="24" customHeight="1" x14ac:dyDescent="0.35">
      <c r="A47" s="10"/>
      <c r="B47" s="72" t="s">
        <v>36</v>
      </c>
      <c r="C47" s="73"/>
      <c r="D47" s="13">
        <f>D33+D42+D46</f>
        <v>1800</v>
      </c>
      <c r="E47" s="13">
        <f t="shared" ref="E47:M47" si="2">E33+E42+E46</f>
        <v>2025</v>
      </c>
      <c r="F47" s="13">
        <f t="shared" si="2"/>
        <v>77.17</v>
      </c>
      <c r="G47" s="13">
        <f t="shared" si="2"/>
        <v>83.705999999999989</v>
      </c>
      <c r="H47" s="13">
        <f t="shared" si="2"/>
        <v>63.27000000000001</v>
      </c>
      <c r="I47" s="13">
        <f t="shared" si="2"/>
        <v>66.260000000000005</v>
      </c>
      <c r="J47" s="13">
        <f t="shared" si="2"/>
        <v>259.92</v>
      </c>
      <c r="K47" s="13">
        <f t="shared" si="2"/>
        <v>270.20100000000002</v>
      </c>
      <c r="L47" s="13">
        <f t="shared" si="2"/>
        <v>1936.54</v>
      </c>
      <c r="M47" s="13">
        <f t="shared" si="2"/>
        <v>2261.35</v>
      </c>
    </row>
    <row r="48" spans="1:13" ht="31.5" customHeight="1" x14ac:dyDescent="0.2">
      <c r="A48" s="67" t="s">
        <v>44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</row>
    <row r="49" spans="1:13" ht="33" customHeight="1" x14ac:dyDescent="0.2">
      <c r="A49" s="64" t="s">
        <v>1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</row>
    <row r="50" spans="1:13" ht="36" customHeight="1" x14ac:dyDescent="0.2">
      <c r="A50" s="6">
        <v>366</v>
      </c>
      <c r="B50" s="59" t="s">
        <v>45</v>
      </c>
      <c r="C50" s="60"/>
      <c r="D50" s="33">
        <v>200</v>
      </c>
      <c r="E50" s="33">
        <v>250</v>
      </c>
      <c r="F50" s="7">
        <v>25.1</v>
      </c>
      <c r="G50" s="17">
        <v>31.17</v>
      </c>
      <c r="H50" s="17">
        <v>17.8</v>
      </c>
      <c r="I50" s="8">
        <v>22.55</v>
      </c>
      <c r="J50" s="8">
        <v>28.1</v>
      </c>
      <c r="K50" s="8">
        <v>35.409999999999997</v>
      </c>
      <c r="L50" s="53">
        <v>370.8</v>
      </c>
      <c r="M50" s="53">
        <v>469</v>
      </c>
    </row>
    <row r="51" spans="1:13" ht="30" customHeight="1" x14ac:dyDescent="0.2">
      <c r="A51" s="6">
        <v>639</v>
      </c>
      <c r="B51" s="59" t="s">
        <v>35</v>
      </c>
      <c r="C51" s="60"/>
      <c r="D51" s="33">
        <v>200</v>
      </c>
      <c r="E51" s="33">
        <v>200</v>
      </c>
      <c r="F51" s="8">
        <v>0.5</v>
      </c>
      <c r="G51" s="8">
        <v>0.46</v>
      </c>
      <c r="H51" s="8">
        <v>0</v>
      </c>
      <c r="I51" s="8">
        <v>0</v>
      </c>
      <c r="J51" s="8">
        <v>20.8</v>
      </c>
      <c r="K51" s="8">
        <v>20.78</v>
      </c>
      <c r="L51" s="53">
        <v>83</v>
      </c>
      <c r="M51" s="53">
        <v>83.11</v>
      </c>
    </row>
    <row r="52" spans="1:13" ht="29.25" customHeight="1" x14ac:dyDescent="0.35">
      <c r="A52" s="10"/>
      <c r="B52" s="59" t="s">
        <v>28</v>
      </c>
      <c r="C52" s="60"/>
      <c r="D52" s="33">
        <v>15</v>
      </c>
      <c r="E52" s="33">
        <v>15</v>
      </c>
      <c r="F52" s="8">
        <v>2</v>
      </c>
      <c r="G52" s="8">
        <v>2</v>
      </c>
      <c r="H52" s="8">
        <v>0</v>
      </c>
      <c r="I52" s="8">
        <v>0</v>
      </c>
      <c r="J52" s="8">
        <v>10.8</v>
      </c>
      <c r="K52" s="11">
        <v>10.8</v>
      </c>
      <c r="L52" s="58">
        <v>54</v>
      </c>
      <c r="M52" s="53">
        <v>54</v>
      </c>
    </row>
    <row r="53" spans="1:13" ht="27.75" customHeight="1" x14ac:dyDescent="0.35">
      <c r="A53" s="10"/>
      <c r="B53" s="59" t="s">
        <v>0</v>
      </c>
      <c r="C53" s="60"/>
      <c r="D53" s="33">
        <v>95</v>
      </c>
      <c r="E53" s="33">
        <v>95</v>
      </c>
      <c r="F53" s="8">
        <v>4.75</v>
      </c>
      <c r="G53" s="12">
        <v>4.75</v>
      </c>
      <c r="H53" s="12">
        <v>1.4</v>
      </c>
      <c r="I53" s="8">
        <v>1.42</v>
      </c>
      <c r="J53" s="8">
        <v>8.1</v>
      </c>
      <c r="K53" s="8">
        <v>8.07</v>
      </c>
      <c r="L53" s="53">
        <v>60</v>
      </c>
      <c r="M53" s="53">
        <v>59.85</v>
      </c>
    </row>
    <row r="54" spans="1:13" ht="30" customHeight="1" x14ac:dyDescent="0.35">
      <c r="A54" s="10"/>
      <c r="B54" s="67" t="s">
        <v>29</v>
      </c>
      <c r="C54" s="69"/>
      <c r="D54" s="28">
        <f t="shared" ref="D54:K54" si="3">SUM(D50:D53)</f>
        <v>510</v>
      </c>
      <c r="E54" s="28">
        <f t="shared" si="3"/>
        <v>560</v>
      </c>
      <c r="F54" s="30">
        <f t="shared" si="3"/>
        <v>32.35</v>
      </c>
      <c r="G54" s="31">
        <f t="shared" si="3"/>
        <v>38.380000000000003</v>
      </c>
      <c r="H54" s="31">
        <f t="shared" si="3"/>
        <v>19.2</v>
      </c>
      <c r="I54" s="27">
        <f t="shared" si="3"/>
        <v>23.97</v>
      </c>
      <c r="J54" s="27">
        <f t="shared" si="3"/>
        <v>67.8</v>
      </c>
      <c r="K54" s="26">
        <f t="shared" si="3"/>
        <v>75.06</v>
      </c>
      <c r="L54" s="45">
        <f>SUM(L50:L53)</f>
        <v>567.79999999999995</v>
      </c>
      <c r="M54" s="55">
        <f>SUM(M50:M53)</f>
        <v>665.96</v>
      </c>
    </row>
    <row r="55" spans="1:13" ht="29.25" customHeight="1" x14ac:dyDescent="0.2">
      <c r="A55" s="64" t="s">
        <v>30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</row>
    <row r="56" spans="1:13" ht="52.5" customHeight="1" x14ac:dyDescent="0.2">
      <c r="A56" s="6">
        <v>140</v>
      </c>
      <c r="B56" s="59" t="s">
        <v>74</v>
      </c>
      <c r="C56" s="60"/>
      <c r="D56" s="33">
        <v>200</v>
      </c>
      <c r="E56" s="33">
        <v>250</v>
      </c>
      <c r="F56" s="8">
        <v>4.4000000000000004</v>
      </c>
      <c r="G56" s="8">
        <v>8.016</v>
      </c>
      <c r="H56" s="8">
        <v>5.0999999999999996</v>
      </c>
      <c r="I56" s="8">
        <v>8.625</v>
      </c>
      <c r="J56" s="8">
        <v>11.1</v>
      </c>
      <c r="K56" s="8">
        <v>19.62</v>
      </c>
      <c r="L56" s="53">
        <v>111</v>
      </c>
      <c r="M56" s="56">
        <v>196.2</v>
      </c>
    </row>
    <row r="57" spans="1:13" ht="33" customHeight="1" x14ac:dyDescent="0.2">
      <c r="A57" s="42">
        <v>520</v>
      </c>
      <c r="B57" s="86" t="s">
        <v>61</v>
      </c>
      <c r="C57" s="60"/>
      <c r="D57" s="39">
        <v>150</v>
      </c>
      <c r="E57" s="39">
        <v>180</v>
      </c>
      <c r="F57" s="35">
        <v>3.3</v>
      </c>
      <c r="G57" s="38">
        <v>3.95</v>
      </c>
      <c r="H57" s="38">
        <v>4.3</v>
      </c>
      <c r="I57" s="38">
        <v>5.05</v>
      </c>
      <c r="J57" s="38">
        <v>21.3</v>
      </c>
      <c r="K57" s="35">
        <v>25.63</v>
      </c>
      <c r="L57" s="43">
        <v>150.4</v>
      </c>
      <c r="M57" s="43">
        <v>179.6</v>
      </c>
    </row>
    <row r="58" spans="1:13" ht="29.25" customHeight="1" x14ac:dyDescent="0.2">
      <c r="A58" s="6"/>
      <c r="B58" s="59" t="s">
        <v>86</v>
      </c>
      <c r="C58" s="60"/>
      <c r="D58" s="33">
        <v>90</v>
      </c>
      <c r="E58" s="33">
        <v>100</v>
      </c>
      <c r="F58" s="8">
        <v>10.53</v>
      </c>
      <c r="G58" s="17">
        <v>11.7</v>
      </c>
      <c r="H58" s="8">
        <v>9.24</v>
      </c>
      <c r="I58" s="8">
        <v>10.27</v>
      </c>
      <c r="J58" s="8">
        <v>11.36</v>
      </c>
      <c r="K58" s="8">
        <v>12.62</v>
      </c>
      <c r="L58" s="53">
        <v>184.6</v>
      </c>
      <c r="M58" s="53">
        <v>205.1</v>
      </c>
    </row>
    <row r="59" spans="1:13" ht="27" customHeight="1" x14ac:dyDescent="0.2">
      <c r="A59" s="6">
        <v>686</v>
      </c>
      <c r="B59" s="59" t="s">
        <v>46</v>
      </c>
      <c r="C59" s="60"/>
      <c r="D59" s="33">
        <v>200</v>
      </c>
      <c r="E59" s="33">
        <v>200</v>
      </c>
      <c r="F59" s="8">
        <v>0.1</v>
      </c>
      <c r="G59" s="8">
        <v>8.4000000000000005E-2</v>
      </c>
      <c r="H59" s="8">
        <v>0</v>
      </c>
      <c r="I59" s="8">
        <v>8.0000000000000002E-3</v>
      </c>
      <c r="J59" s="8">
        <v>10.199999999999999</v>
      </c>
      <c r="K59" s="8">
        <v>10.220000000000001</v>
      </c>
      <c r="L59" s="53">
        <v>41</v>
      </c>
      <c r="M59" s="53">
        <v>40.6</v>
      </c>
    </row>
    <row r="60" spans="1:13" ht="24.75" customHeight="1" x14ac:dyDescent="0.35">
      <c r="A60" s="6"/>
      <c r="B60" s="89" t="s">
        <v>17</v>
      </c>
      <c r="C60" s="90"/>
      <c r="D60" s="33">
        <v>50</v>
      </c>
      <c r="E60" s="33">
        <v>50</v>
      </c>
      <c r="F60" s="8">
        <v>1.4</v>
      </c>
      <c r="G60" s="8">
        <v>1.39</v>
      </c>
      <c r="H60" s="8">
        <v>5.5</v>
      </c>
      <c r="I60" s="8">
        <v>5.46</v>
      </c>
      <c r="J60" s="8">
        <v>4.7</v>
      </c>
      <c r="K60" s="8">
        <v>4.66</v>
      </c>
      <c r="L60" s="53">
        <v>87</v>
      </c>
      <c r="M60" s="53">
        <v>87.01</v>
      </c>
    </row>
    <row r="61" spans="1:13" ht="24.75" customHeight="1" x14ac:dyDescent="0.2">
      <c r="A61" s="6">
        <v>576</v>
      </c>
      <c r="B61" s="59" t="s">
        <v>47</v>
      </c>
      <c r="C61" s="60"/>
      <c r="D61" s="33">
        <v>75</v>
      </c>
      <c r="E61" s="33">
        <v>75</v>
      </c>
      <c r="F61" s="8">
        <v>0.8</v>
      </c>
      <c r="G61" s="8">
        <v>0.82499999999999996</v>
      </c>
      <c r="H61" s="8">
        <v>0</v>
      </c>
      <c r="I61" s="8">
        <v>0</v>
      </c>
      <c r="J61" s="8">
        <v>2.9</v>
      </c>
      <c r="K61" s="8">
        <v>2.85</v>
      </c>
      <c r="L61" s="53">
        <v>15</v>
      </c>
      <c r="M61" s="53">
        <v>15</v>
      </c>
    </row>
    <row r="62" spans="1:13" ht="27.75" customHeight="1" x14ac:dyDescent="0.35">
      <c r="A62" s="10"/>
      <c r="B62" s="59" t="s">
        <v>28</v>
      </c>
      <c r="C62" s="60"/>
      <c r="D62" s="33">
        <v>30</v>
      </c>
      <c r="E62" s="33">
        <v>45</v>
      </c>
      <c r="F62" s="8">
        <v>2.1</v>
      </c>
      <c r="G62" s="8">
        <v>3.5550000000000002</v>
      </c>
      <c r="H62" s="8">
        <v>0</v>
      </c>
      <c r="I62" s="8">
        <v>0.45</v>
      </c>
      <c r="J62" s="8">
        <v>14.4</v>
      </c>
      <c r="K62" s="8">
        <v>21.645</v>
      </c>
      <c r="L62" s="53">
        <v>69</v>
      </c>
      <c r="M62" s="53">
        <v>107.6</v>
      </c>
    </row>
    <row r="63" spans="1:13" ht="27.75" customHeight="1" x14ac:dyDescent="0.35">
      <c r="A63" s="10"/>
      <c r="B63" s="64" t="s">
        <v>29</v>
      </c>
      <c r="C63" s="66"/>
      <c r="D63" s="13">
        <f t="shared" ref="D63:K63" si="4">SUM(D56:D62)</f>
        <v>795</v>
      </c>
      <c r="E63" s="13">
        <f t="shared" si="4"/>
        <v>900</v>
      </c>
      <c r="F63" s="29">
        <f t="shared" si="4"/>
        <v>22.630000000000003</v>
      </c>
      <c r="G63" s="14">
        <f t="shared" si="4"/>
        <v>29.52</v>
      </c>
      <c r="H63" s="14">
        <f t="shared" si="4"/>
        <v>24.14</v>
      </c>
      <c r="I63" s="16">
        <f t="shared" si="4"/>
        <v>29.863</v>
      </c>
      <c r="J63" s="16">
        <f t="shared" si="4"/>
        <v>75.959999999999994</v>
      </c>
      <c r="K63" s="15">
        <f t="shared" si="4"/>
        <v>97.24499999999999</v>
      </c>
      <c r="L63" s="48">
        <f>SUM(L56:L62)</f>
        <v>658</v>
      </c>
      <c r="M63" s="48">
        <f>SUM(M56:M62)</f>
        <v>831.11</v>
      </c>
    </row>
    <row r="64" spans="1:13" ht="27.75" customHeight="1" x14ac:dyDescent="0.35">
      <c r="A64" s="96" t="s">
        <v>87</v>
      </c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</row>
    <row r="65" spans="1:13" ht="27.75" customHeight="1" x14ac:dyDescent="0.35">
      <c r="A65" s="10"/>
      <c r="B65" s="59" t="s">
        <v>67</v>
      </c>
      <c r="C65" s="60"/>
      <c r="D65" s="39">
        <v>80</v>
      </c>
      <c r="E65" s="39">
        <v>80</v>
      </c>
      <c r="F65" s="35">
        <v>5.7</v>
      </c>
      <c r="G65" s="35">
        <v>5.68</v>
      </c>
      <c r="H65" s="35">
        <v>3.6</v>
      </c>
      <c r="I65" s="35">
        <v>3.6</v>
      </c>
      <c r="J65" s="35">
        <v>20.8</v>
      </c>
      <c r="K65" s="35">
        <v>20.8</v>
      </c>
      <c r="L65" s="43">
        <v>264</v>
      </c>
      <c r="M65" s="43">
        <v>264</v>
      </c>
    </row>
    <row r="66" spans="1:13" ht="27.75" customHeight="1" x14ac:dyDescent="0.35">
      <c r="A66" s="10"/>
      <c r="B66" s="59" t="s">
        <v>15</v>
      </c>
      <c r="C66" s="60"/>
      <c r="D66" s="33">
        <v>200</v>
      </c>
      <c r="E66" s="33">
        <v>200</v>
      </c>
      <c r="F66" s="8">
        <v>1</v>
      </c>
      <c r="G66" s="8">
        <v>1</v>
      </c>
      <c r="H66" s="8">
        <v>0</v>
      </c>
      <c r="I66" s="8">
        <v>0</v>
      </c>
      <c r="J66" s="8">
        <v>21.2</v>
      </c>
      <c r="K66" s="8">
        <v>21.2</v>
      </c>
      <c r="L66" s="53">
        <v>132</v>
      </c>
      <c r="M66" s="53">
        <v>132</v>
      </c>
    </row>
    <row r="67" spans="1:13" ht="27.75" customHeight="1" x14ac:dyDescent="0.35">
      <c r="A67" s="10"/>
      <c r="B67" s="64" t="s">
        <v>29</v>
      </c>
      <c r="C67" s="66"/>
      <c r="D67" s="13">
        <f>SUM(D65:D66)</f>
        <v>280</v>
      </c>
      <c r="E67" s="13">
        <f>SUM(E65:E66)</f>
        <v>280</v>
      </c>
      <c r="F67" s="29">
        <f>SUM(F65:F66)</f>
        <v>6.7</v>
      </c>
      <c r="G67" s="14">
        <f>SUM(G65:G66)</f>
        <v>6.68</v>
      </c>
      <c r="H67" s="14">
        <f>SUM(H65:H66)</f>
        <v>3.6</v>
      </c>
      <c r="I67" s="16">
        <f>SUM(I65:I66)</f>
        <v>3.6</v>
      </c>
      <c r="J67" s="16">
        <f>SUM(J65:J66)</f>
        <v>42</v>
      </c>
      <c r="K67" s="15">
        <f>SUM(K65:K66)</f>
        <v>42</v>
      </c>
      <c r="L67" s="48">
        <f>SUM(L65:L66)</f>
        <v>396</v>
      </c>
      <c r="M67" s="48">
        <f>SUM(M65:M66)</f>
        <v>396</v>
      </c>
    </row>
    <row r="68" spans="1:13" ht="30" customHeight="1" x14ac:dyDescent="0.35">
      <c r="A68" s="10"/>
      <c r="B68" s="74" t="s">
        <v>48</v>
      </c>
      <c r="C68" s="75"/>
      <c r="D68" s="13">
        <f>D54+D63+D67</f>
        <v>1585</v>
      </c>
      <c r="E68" s="13">
        <f t="shared" ref="E68:M68" si="5">E54+E63+E67</f>
        <v>1740</v>
      </c>
      <c r="F68" s="13">
        <f t="shared" si="5"/>
        <v>61.680000000000007</v>
      </c>
      <c r="G68" s="13">
        <f t="shared" si="5"/>
        <v>74.580000000000013</v>
      </c>
      <c r="H68" s="13">
        <f t="shared" si="5"/>
        <v>46.940000000000005</v>
      </c>
      <c r="I68" s="13">
        <f t="shared" si="5"/>
        <v>57.433</v>
      </c>
      <c r="J68" s="13">
        <f t="shared" si="5"/>
        <v>185.76</v>
      </c>
      <c r="K68" s="13">
        <f t="shared" si="5"/>
        <v>214.30500000000001</v>
      </c>
      <c r="L68" s="13">
        <f t="shared" si="5"/>
        <v>1621.8</v>
      </c>
      <c r="M68" s="13">
        <f t="shared" si="5"/>
        <v>1893.0700000000002</v>
      </c>
    </row>
    <row r="69" spans="1:13" ht="30" customHeight="1" x14ac:dyDescent="0.2">
      <c r="A69" s="61" t="s">
        <v>49</v>
      </c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</row>
    <row r="70" spans="1:13" ht="30" customHeight="1" x14ac:dyDescent="0.2">
      <c r="A70" s="64" t="s">
        <v>1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</row>
    <row r="71" spans="1:13" ht="48" customHeight="1" x14ac:dyDescent="0.2">
      <c r="A71" s="6">
        <v>302</v>
      </c>
      <c r="B71" s="59" t="s">
        <v>50</v>
      </c>
      <c r="C71" s="60"/>
      <c r="D71" s="33">
        <v>200</v>
      </c>
      <c r="E71" s="33">
        <v>250</v>
      </c>
      <c r="F71" s="8">
        <v>7.3</v>
      </c>
      <c r="G71" s="8">
        <v>8.91</v>
      </c>
      <c r="H71" s="8">
        <v>7.7</v>
      </c>
      <c r="I71" s="8">
        <v>9.4700000000000006</v>
      </c>
      <c r="J71" s="8">
        <v>52.6</v>
      </c>
      <c r="K71" s="8">
        <v>64.95</v>
      </c>
      <c r="L71" s="53">
        <v>303.5</v>
      </c>
      <c r="M71" s="53">
        <v>374.4</v>
      </c>
    </row>
    <row r="72" spans="1:13" ht="30" customHeight="1" x14ac:dyDescent="0.2">
      <c r="A72" s="6"/>
      <c r="B72" s="59" t="s">
        <v>15</v>
      </c>
      <c r="C72" s="60"/>
      <c r="D72" s="33">
        <v>200</v>
      </c>
      <c r="E72" s="33">
        <v>200</v>
      </c>
      <c r="F72" s="8">
        <v>1</v>
      </c>
      <c r="G72" s="8">
        <v>1</v>
      </c>
      <c r="H72" s="8">
        <v>0</v>
      </c>
      <c r="I72" s="8">
        <v>0</v>
      </c>
      <c r="J72" s="8">
        <v>21.2</v>
      </c>
      <c r="K72" s="8">
        <v>21.2</v>
      </c>
      <c r="L72" s="53">
        <v>132</v>
      </c>
      <c r="M72" s="53">
        <v>132</v>
      </c>
    </row>
    <row r="73" spans="1:13" ht="27.75" customHeight="1" x14ac:dyDescent="0.35">
      <c r="A73" s="10"/>
      <c r="B73" s="59" t="s">
        <v>28</v>
      </c>
      <c r="C73" s="60"/>
      <c r="D73" s="33">
        <v>15</v>
      </c>
      <c r="E73" s="33">
        <v>15</v>
      </c>
      <c r="F73" s="8">
        <v>2</v>
      </c>
      <c r="G73" s="8">
        <v>2</v>
      </c>
      <c r="H73" s="8">
        <v>0</v>
      </c>
      <c r="I73" s="8">
        <v>0</v>
      </c>
      <c r="J73" s="8">
        <v>10.8</v>
      </c>
      <c r="K73" s="11">
        <v>10.8</v>
      </c>
      <c r="L73" s="58">
        <v>54</v>
      </c>
      <c r="M73" s="53">
        <v>54</v>
      </c>
    </row>
    <row r="74" spans="1:13" ht="24.75" customHeight="1" x14ac:dyDescent="0.2">
      <c r="A74" s="6">
        <v>1</v>
      </c>
      <c r="B74" s="59" t="s">
        <v>9</v>
      </c>
      <c r="C74" s="60"/>
      <c r="D74" s="39">
        <v>150</v>
      </c>
      <c r="E74" s="33">
        <v>150</v>
      </c>
      <c r="F74" s="8">
        <v>0.6</v>
      </c>
      <c r="G74" s="8">
        <v>0.6</v>
      </c>
      <c r="H74" s="8">
        <v>0.6</v>
      </c>
      <c r="I74" s="8">
        <v>0.6</v>
      </c>
      <c r="J74" s="8">
        <v>12.2</v>
      </c>
      <c r="K74" s="8">
        <v>12.15</v>
      </c>
      <c r="L74" s="53">
        <v>63</v>
      </c>
      <c r="M74" s="53">
        <v>63</v>
      </c>
    </row>
    <row r="75" spans="1:13" ht="24" customHeight="1" x14ac:dyDescent="0.35">
      <c r="A75" s="10"/>
      <c r="B75" s="64" t="s">
        <v>29</v>
      </c>
      <c r="C75" s="66"/>
      <c r="D75" s="13">
        <f>SUM(D71:D74)</f>
        <v>565</v>
      </c>
      <c r="E75" s="13">
        <f>SUM(E71:E74)</f>
        <v>615</v>
      </c>
      <c r="F75" s="29">
        <f>SUM(F71:F74)</f>
        <v>10.9</v>
      </c>
      <c r="G75" s="14">
        <f>SUM(G72:G74)</f>
        <v>3.6</v>
      </c>
      <c r="H75" s="14">
        <f>SUM(H71:H74)</f>
        <v>8.3000000000000007</v>
      </c>
      <c r="I75" s="15">
        <f>SUM(I72:I74)</f>
        <v>0.6</v>
      </c>
      <c r="J75" s="15">
        <f>SUM(J71:J74)</f>
        <v>96.8</v>
      </c>
      <c r="K75" s="16">
        <f>SUM(K72:K74)</f>
        <v>44.15</v>
      </c>
      <c r="L75" s="49">
        <f>SUM(L71:L74)</f>
        <v>552.5</v>
      </c>
      <c r="M75" s="48">
        <f>SUM(M71:M74)</f>
        <v>623.4</v>
      </c>
    </row>
    <row r="76" spans="1:13" ht="27" customHeight="1" x14ac:dyDescent="0.2">
      <c r="A76" s="64" t="s">
        <v>30</v>
      </c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</row>
    <row r="77" spans="1:13" ht="48.75" customHeight="1" x14ac:dyDescent="0.2">
      <c r="A77" s="6">
        <v>171</v>
      </c>
      <c r="B77" s="59" t="s">
        <v>51</v>
      </c>
      <c r="C77" s="60"/>
      <c r="D77" s="39">
        <v>200</v>
      </c>
      <c r="E77" s="39">
        <v>250</v>
      </c>
      <c r="F77" s="35">
        <v>3.3</v>
      </c>
      <c r="G77" s="35">
        <v>4.6100000000000003</v>
      </c>
      <c r="H77" s="35">
        <v>2.7</v>
      </c>
      <c r="I77" s="35">
        <v>4.34</v>
      </c>
      <c r="J77" s="35">
        <v>19.7</v>
      </c>
      <c r="K77" s="35">
        <v>26.3</v>
      </c>
      <c r="L77" s="43">
        <v>123.5</v>
      </c>
      <c r="M77" s="43">
        <v>174</v>
      </c>
    </row>
    <row r="78" spans="1:13" ht="48.75" customHeight="1" x14ac:dyDescent="0.2">
      <c r="A78" s="6">
        <v>508</v>
      </c>
      <c r="B78" s="59" t="s">
        <v>52</v>
      </c>
      <c r="C78" s="60"/>
      <c r="D78" s="39">
        <v>150</v>
      </c>
      <c r="E78" s="39">
        <v>180</v>
      </c>
      <c r="F78" s="35">
        <v>7.6</v>
      </c>
      <c r="G78" s="35">
        <v>8.86</v>
      </c>
      <c r="H78" s="35">
        <v>5</v>
      </c>
      <c r="I78" s="35">
        <v>6.81</v>
      </c>
      <c r="J78" s="35">
        <v>33</v>
      </c>
      <c r="K78" s="35">
        <v>38.590000000000003</v>
      </c>
      <c r="L78" s="43">
        <v>243</v>
      </c>
      <c r="M78" s="43">
        <v>295.5</v>
      </c>
    </row>
    <row r="79" spans="1:13" ht="30" customHeight="1" x14ac:dyDescent="0.2">
      <c r="A79" s="6">
        <v>451</v>
      </c>
      <c r="B79" s="59" t="s">
        <v>18</v>
      </c>
      <c r="C79" s="60"/>
      <c r="D79" s="39">
        <v>90</v>
      </c>
      <c r="E79" s="33">
        <v>100</v>
      </c>
      <c r="F79" s="8">
        <v>13.5</v>
      </c>
      <c r="G79" s="17">
        <v>16.84</v>
      </c>
      <c r="H79" s="17">
        <v>10.8</v>
      </c>
      <c r="I79" s="8">
        <v>13.35</v>
      </c>
      <c r="J79" s="8">
        <v>9.3000000000000007</v>
      </c>
      <c r="K79" s="8">
        <v>10.1</v>
      </c>
      <c r="L79" s="53">
        <v>196.1</v>
      </c>
      <c r="M79" s="53">
        <v>237.1</v>
      </c>
    </row>
    <row r="80" spans="1:13" ht="30" customHeight="1" x14ac:dyDescent="0.2">
      <c r="A80" s="6">
        <v>593</v>
      </c>
      <c r="B80" s="59" t="s">
        <v>34</v>
      </c>
      <c r="C80" s="60"/>
      <c r="D80" s="33">
        <v>50</v>
      </c>
      <c r="E80" s="33">
        <v>50</v>
      </c>
      <c r="F80" s="8">
        <v>0.4</v>
      </c>
      <c r="G80" s="8">
        <v>0.36799999999999999</v>
      </c>
      <c r="H80" s="8">
        <v>2</v>
      </c>
      <c r="I80" s="8">
        <v>2.0329999999999999</v>
      </c>
      <c r="J80" s="8">
        <v>3.3</v>
      </c>
      <c r="K80" s="8">
        <v>3.29</v>
      </c>
      <c r="L80" s="53">
        <v>33</v>
      </c>
      <c r="M80" s="53">
        <v>32.79</v>
      </c>
    </row>
    <row r="81" spans="1:13" ht="52.5" customHeight="1" x14ac:dyDescent="0.2">
      <c r="A81" s="6"/>
      <c r="B81" s="59" t="s">
        <v>19</v>
      </c>
      <c r="C81" s="60"/>
      <c r="D81" s="39">
        <v>80</v>
      </c>
      <c r="E81" s="39">
        <v>100</v>
      </c>
      <c r="F81" s="35">
        <v>0.7</v>
      </c>
      <c r="G81" s="35">
        <v>0.9</v>
      </c>
      <c r="H81" s="35">
        <v>5.0999999999999996</v>
      </c>
      <c r="I81" s="35">
        <v>8.1</v>
      </c>
      <c r="J81" s="35">
        <v>2.8</v>
      </c>
      <c r="K81" s="35">
        <v>3.5</v>
      </c>
      <c r="L81" s="43">
        <v>59.3</v>
      </c>
      <c r="M81" s="43">
        <v>90</v>
      </c>
    </row>
    <row r="82" spans="1:13" ht="50.25" customHeight="1" x14ac:dyDescent="0.35">
      <c r="A82" s="10"/>
      <c r="B82" s="59" t="s">
        <v>53</v>
      </c>
      <c r="C82" s="60"/>
      <c r="D82" s="39">
        <v>200</v>
      </c>
      <c r="E82" s="39">
        <v>200</v>
      </c>
      <c r="F82" s="35">
        <v>0</v>
      </c>
      <c r="G82" s="35">
        <v>0</v>
      </c>
      <c r="H82" s="35">
        <v>0</v>
      </c>
      <c r="I82" s="35">
        <v>0</v>
      </c>
      <c r="J82" s="35">
        <v>23.5</v>
      </c>
      <c r="K82" s="35">
        <v>23.5</v>
      </c>
      <c r="L82" s="43">
        <v>95</v>
      </c>
      <c r="M82" s="43">
        <v>95</v>
      </c>
    </row>
    <row r="83" spans="1:13" ht="29.25" customHeight="1" x14ac:dyDescent="0.35">
      <c r="A83" s="10"/>
      <c r="B83" s="59" t="s">
        <v>28</v>
      </c>
      <c r="C83" s="60"/>
      <c r="D83" s="33">
        <v>30</v>
      </c>
      <c r="E83" s="33">
        <v>45</v>
      </c>
      <c r="F83" s="8">
        <v>2.1</v>
      </c>
      <c r="G83" s="8">
        <v>3.5550000000000002</v>
      </c>
      <c r="H83" s="8">
        <v>0</v>
      </c>
      <c r="I83" s="8">
        <v>0.45</v>
      </c>
      <c r="J83" s="8">
        <v>14.4</v>
      </c>
      <c r="K83" s="8">
        <v>21.645</v>
      </c>
      <c r="L83" s="53">
        <v>69</v>
      </c>
      <c r="M83" s="53">
        <v>107.6</v>
      </c>
    </row>
    <row r="84" spans="1:13" ht="30" customHeight="1" x14ac:dyDescent="0.35">
      <c r="A84" s="10"/>
      <c r="B84" s="72" t="s">
        <v>29</v>
      </c>
      <c r="C84" s="73"/>
      <c r="D84" s="13">
        <f t="shared" ref="D84:K84" si="6">SUM(D77:D83)</f>
        <v>800</v>
      </c>
      <c r="E84" s="13">
        <f t="shared" si="6"/>
        <v>925</v>
      </c>
      <c r="F84" s="29">
        <f t="shared" si="6"/>
        <v>27.599999999999998</v>
      </c>
      <c r="G84" s="24">
        <f t="shared" si="6"/>
        <v>35.132999999999996</v>
      </c>
      <c r="H84" s="24">
        <f t="shared" si="6"/>
        <v>25.6</v>
      </c>
      <c r="I84" s="24">
        <f t="shared" si="6"/>
        <v>35.083000000000006</v>
      </c>
      <c r="J84" s="24">
        <f t="shared" si="6"/>
        <v>106</v>
      </c>
      <c r="K84" s="24">
        <f t="shared" si="6"/>
        <v>126.925</v>
      </c>
      <c r="L84" s="47">
        <f>SUM(L77:L83)</f>
        <v>818.9</v>
      </c>
      <c r="M84" s="47">
        <f>SUM(M77:M83)</f>
        <v>1031.99</v>
      </c>
    </row>
    <row r="85" spans="1:13" ht="30" customHeight="1" x14ac:dyDescent="0.35">
      <c r="A85" s="96" t="s">
        <v>87</v>
      </c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</row>
    <row r="86" spans="1:13" ht="30" customHeight="1" x14ac:dyDescent="0.2">
      <c r="A86" s="6">
        <v>685</v>
      </c>
      <c r="B86" s="59" t="s">
        <v>64</v>
      </c>
      <c r="C86" s="60"/>
      <c r="D86" s="39">
        <v>200</v>
      </c>
      <c r="E86" s="39">
        <v>200</v>
      </c>
      <c r="F86" s="35">
        <v>0</v>
      </c>
      <c r="G86" s="35">
        <v>1.2E-2</v>
      </c>
      <c r="H86" s="35">
        <v>0</v>
      </c>
      <c r="I86" s="35">
        <v>0</v>
      </c>
      <c r="J86" s="35">
        <v>10</v>
      </c>
      <c r="K86" s="35">
        <v>9.98</v>
      </c>
      <c r="L86" s="43">
        <v>38</v>
      </c>
      <c r="M86" s="43">
        <v>37.96</v>
      </c>
    </row>
    <row r="87" spans="1:13" ht="30" customHeight="1" x14ac:dyDescent="0.2">
      <c r="A87" s="6">
        <v>3</v>
      </c>
      <c r="B87" s="59" t="s">
        <v>39</v>
      </c>
      <c r="C87" s="60"/>
      <c r="D87" s="39">
        <v>35</v>
      </c>
      <c r="E87" s="39">
        <v>35</v>
      </c>
      <c r="F87" s="35">
        <v>5.0999999999999996</v>
      </c>
      <c r="G87" s="35">
        <v>5.09</v>
      </c>
      <c r="H87" s="35">
        <v>4.5999999999999996</v>
      </c>
      <c r="I87" s="35">
        <v>4.58</v>
      </c>
      <c r="J87" s="35">
        <v>7.2</v>
      </c>
      <c r="K87" s="35">
        <v>7.24</v>
      </c>
      <c r="L87" s="43">
        <v>93</v>
      </c>
      <c r="M87" s="43">
        <v>92.5</v>
      </c>
    </row>
    <row r="88" spans="1:13" ht="30" customHeight="1" x14ac:dyDescent="0.35">
      <c r="A88" s="10"/>
      <c r="B88" s="59" t="s">
        <v>0</v>
      </c>
      <c r="C88" s="60"/>
      <c r="D88" s="39">
        <v>95</v>
      </c>
      <c r="E88" s="39">
        <v>95</v>
      </c>
      <c r="F88" s="35">
        <v>4.75</v>
      </c>
      <c r="G88" s="40">
        <v>4.75</v>
      </c>
      <c r="H88" s="40">
        <v>1.4</v>
      </c>
      <c r="I88" s="35">
        <v>1.42</v>
      </c>
      <c r="J88" s="35">
        <v>8.1</v>
      </c>
      <c r="K88" s="35">
        <v>8.07</v>
      </c>
      <c r="L88" s="43">
        <v>60</v>
      </c>
      <c r="M88" s="43">
        <v>59.85</v>
      </c>
    </row>
    <row r="89" spans="1:13" ht="30" customHeight="1" x14ac:dyDescent="0.35">
      <c r="A89" s="10"/>
      <c r="B89" s="72" t="s">
        <v>29</v>
      </c>
      <c r="C89" s="73"/>
      <c r="D89" s="13">
        <f>SUM(D86:D88)</f>
        <v>330</v>
      </c>
      <c r="E89" s="13">
        <f>SUM(E86:E88)</f>
        <v>330</v>
      </c>
      <c r="F89" s="29">
        <f>SUM(F86:F88)</f>
        <v>9.85</v>
      </c>
      <c r="G89" s="24">
        <f>SUM(G86:G88)</f>
        <v>9.8520000000000003</v>
      </c>
      <c r="H89" s="24">
        <f>SUM(H86:H88)</f>
        <v>6</v>
      </c>
      <c r="I89" s="24">
        <f>SUM(I86:I88)</f>
        <v>6</v>
      </c>
      <c r="J89" s="24">
        <f>SUM(J86:J88)</f>
        <v>25.299999999999997</v>
      </c>
      <c r="K89" s="24">
        <f>SUM(K86:K88)</f>
        <v>25.29</v>
      </c>
      <c r="L89" s="47">
        <f>SUM(L86:L88)</f>
        <v>191</v>
      </c>
      <c r="M89" s="47">
        <f>SUM(M86:M88)</f>
        <v>190.31</v>
      </c>
    </row>
    <row r="90" spans="1:13" ht="27" customHeight="1" x14ac:dyDescent="0.35">
      <c r="A90" s="10"/>
      <c r="B90" s="61" t="s">
        <v>36</v>
      </c>
      <c r="C90" s="63"/>
      <c r="D90" s="13">
        <f>D75+D84+D89</f>
        <v>1695</v>
      </c>
      <c r="E90" s="13">
        <f t="shared" ref="E90:M90" si="7">E75+E84+E89</f>
        <v>1870</v>
      </c>
      <c r="F90" s="13">
        <f t="shared" si="7"/>
        <v>48.35</v>
      </c>
      <c r="G90" s="13">
        <f t="shared" si="7"/>
        <v>48.584999999999994</v>
      </c>
      <c r="H90" s="13">
        <f t="shared" si="7"/>
        <v>39.900000000000006</v>
      </c>
      <c r="I90" s="13">
        <f t="shared" si="7"/>
        <v>41.683000000000007</v>
      </c>
      <c r="J90" s="13">
        <f t="shared" si="7"/>
        <v>228.10000000000002</v>
      </c>
      <c r="K90" s="13">
        <f t="shared" si="7"/>
        <v>196.36499999999998</v>
      </c>
      <c r="L90" s="13">
        <f t="shared" si="7"/>
        <v>1562.4</v>
      </c>
      <c r="M90" s="13">
        <f t="shared" si="7"/>
        <v>1845.6999999999998</v>
      </c>
    </row>
    <row r="91" spans="1:13" ht="32.25" customHeight="1" x14ac:dyDescent="0.2">
      <c r="A91" s="67" t="s">
        <v>7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</row>
    <row r="92" spans="1:13" ht="27" customHeight="1" x14ac:dyDescent="0.2">
      <c r="A92" s="64" t="s">
        <v>1</v>
      </c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</row>
    <row r="93" spans="1:13" ht="33" customHeight="1" x14ac:dyDescent="0.2">
      <c r="A93" s="6">
        <v>302</v>
      </c>
      <c r="B93" s="59" t="s">
        <v>54</v>
      </c>
      <c r="C93" s="60"/>
      <c r="D93" s="39">
        <v>200</v>
      </c>
      <c r="E93" s="39">
        <v>250</v>
      </c>
      <c r="F93" s="35">
        <v>9.3000000000000007</v>
      </c>
      <c r="G93" s="35">
        <v>11.78</v>
      </c>
      <c r="H93" s="35">
        <v>9.4</v>
      </c>
      <c r="I93" s="35">
        <v>11.15</v>
      </c>
      <c r="J93" s="35">
        <v>40.1</v>
      </c>
      <c r="K93" s="35">
        <v>51.3</v>
      </c>
      <c r="L93" s="43">
        <v>296</v>
      </c>
      <c r="M93" s="43">
        <v>370.1</v>
      </c>
    </row>
    <row r="94" spans="1:13" ht="27.75" customHeight="1" x14ac:dyDescent="0.35">
      <c r="A94" s="10"/>
      <c r="B94" s="59" t="s">
        <v>2</v>
      </c>
      <c r="C94" s="60"/>
      <c r="D94" s="33">
        <v>40</v>
      </c>
      <c r="E94" s="33">
        <v>40</v>
      </c>
      <c r="F94" s="35">
        <v>5</v>
      </c>
      <c r="G94" s="41">
        <v>5</v>
      </c>
      <c r="H94" s="40">
        <v>4.5999999999999996</v>
      </c>
      <c r="I94" s="35">
        <v>4.5999999999999996</v>
      </c>
      <c r="J94" s="35">
        <v>0.3</v>
      </c>
      <c r="K94" s="35">
        <v>0.28000000000000003</v>
      </c>
      <c r="L94" s="43">
        <v>63</v>
      </c>
      <c r="M94" s="43">
        <v>62.8</v>
      </c>
    </row>
    <row r="95" spans="1:13" ht="32.25" customHeight="1" x14ac:dyDescent="0.2">
      <c r="A95" s="6">
        <v>692</v>
      </c>
      <c r="B95" s="59" t="s">
        <v>55</v>
      </c>
      <c r="C95" s="60"/>
      <c r="D95" s="39">
        <v>200</v>
      </c>
      <c r="E95" s="33">
        <v>200</v>
      </c>
      <c r="F95" s="35">
        <v>3.1</v>
      </c>
      <c r="G95" s="35">
        <v>3.06</v>
      </c>
      <c r="H95" s="35">
        <v>3.8</v>
      </c>
      <c r="I95" s="35">
        <v>3.8239999999999998</v>
      </c>
      <c r="J95" s="35">
        <v>17.399999999999999</v>
      </c>
      <c r="K95" s="35">
        <v>17.420000000000002</v>
      </c>
      <c r="L95" s="43">
        <v>114</v>
      </c>
      <c r="M95" s="43">
        <v>114</v>
      </c>
    </row>
    <row r="96" spans="1:13" ht="32.25" customHeight="1" x14ac:dyDescent="0.35">
      <c r="A96" s="10"/>
      <c r="B96" s="59" t="s">
        <v>28</v>
      </c>
      <c r="C96" s="60"/>
      <c r="D96" s="39">
        <v>15</v>
      </c>
      <c r="E96" s="39">
        <v>15</v>
      </c>
      <c r="F96" s="35">
        <v>2</v>
      </c>
      <c r="G96" s="35">
        <v>2</v>
      </c>
      <c r="H96" s="35">
        <v>0</v>
      </c>
      <c r="I96" s="35">
        <v>0</v>
      </c>
      <c r="J96" s="35">
        <v>10.8</v>
      </c>
      <c r="K96" s="38">
        <v>10.8</v>
      </c>
      <c r="L96" s="46">
        <v>54</v>
      </c>
      <c r="M96" s="43">
        <v>54</v>
      </c>
    </row>
    <row r="97" spans="1:13" ht="29.25" customHeight="1" x14ac:dyDescent="0.35">
      <c r="A97" s="10"/>
      <c r="B97" s="59" t="s">
        <v>0</v>
      </c>
      <c r="C97" s="60"/>
      <c r="D97" s="39">
        <v>95</v>
      </c>
      <c r="E97" s="39">
        <v>95</v>
      </c>
      <c r="F97" s="35">
        <v>4.75</v>
      </c>
      <c r="G97" s="40">
        <v>4.75</v>
      </c>
      <c r="H97" s="40">
        <v>1.4</v>
      </c>
      <c r="I97" s="35">
        <v>1.42</v>
      </c>
      <c r="J97" s="35">
        <v>8.1</v>
      </c>
      <c r="K97" s="35">
        <v>8.07</v>
      </c>
      <c r="L97" s="43">
        <v>60</v>
      </c>
      <c r="M97" s="43">
        <v>59.85</v>
      </c>
    </row>
    <row r="98" spans="1:13" ht="29.25" customHeight="1" x14ac:dyDescent="0.35">
      <c r="A98" s="10"/>
      <c r="B98" s="72" t="s">
        <v>29</v>
      </c>
      <c r="C98" s="73"/>
      <c r="D98" s="13">
        <f>SUM(D93:D97)</f>
        <v>550</v>
      </c>
      <c r="E98" s="13">
        <f>SUM(E93:E97)</f>
        <v>600</v>
      </c>
      <c r="F98" s="29">
        <f>SUM(F93:F97)</f>
        <v>24.150000000000002</v>
      </c>
      <c r="G98" s="24">
        <f>SUM(G94:G97)</f>
        <v>14.81</v>
      </c>
      <c r="H98" s="24">
        <f>SUM(H93:H97)</f>
        <v>19.2</v>
      </c>
      <c r="I98" s="24">
        <f>SUM(I94:I97)</f>
        <v>9.8439999999999994</v>
      </c>
      <c r="J98" s="24">
        <f>SUM(J93:J97)</f>
        <v>76.699999999999989</v>
      </c>
      <c r="K98" s="25">
        <f>SUM(K94:K97)</f>
        <v>36.570000000000007</v>
      </c>
      <c r="L98" s="51">
        <f>SUM(L93:L97)</f>
        <v>587</v>
      </c>
      <c r="M98" s="47">
        <f>SUM(M93:M97)</f>
        <v>660.75000000000011</v>
      </c>
    </row>
    <row r="99" spans="1:13" ht="35.25" customHeight="1" x14ac:dyDescent="0.2">
      <c r="A99" s="64" t="s">
        <v>30</v>
      </c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</row>
    <row r="100" spans="1:13" ht="27.75" customHeight="1" x14ac:dyDescent="0.2">
      <c r="A100" s="6">
        <v>139</v>
      </c>
      <c r="B100" s="59" t="s">
        <v>56</v>
      </c>
      <c r="C100" s="60"/>
      <c r="D100" s="39">
        <v>200</v>
      </c>
      <c r="E100" s="39">
        <v>250</v>
      </c>
      <c r="F100" s="8">
        <v>7.4</v>
      </c>
      <c r="G100" s="8">
        <v>10.67</v>
      </c>
      <c r="H100" s="8">
        <v>4.0999999999999996</v>
      </c>
      <c r="I100" s="8">
        <v>6.0730000000000004</v>
      </c>
      <c r="J100" s="8">
        <v>21.2</v>
      </c>
      <c r="K100" s="8">
        <v>28.209</v>
      </c>
      <c r="L100" s="53">
        <v>156</v>
      </c>
      <c r="M100" s="53">
        <v>217.5</v>
      </c>
    </row>
    <row r="101" spans="1:13" ht="37.5" customHeight="1" x14ac:dyDescent="0.2">
      <c r="A101" s="6">
        <v>511</v>
      </c>
      <c r="B101" s="59" t="s">
        <v>42</v>
      </c>
      <c r="C101" s="60"/>
      <c r="D101" s="39">
        <v>150</v>
      </c>
      <c r="E101" s="39">
        <v>180</v>
      </c>
      <c r="F101" s="8">
        <v>4.2</v>
      </c>
      <c r="G101" s="19">
        <v>5.29</v>
      </c>
      <c r="H101" s="19">
        <v>4.0999999999999996</v>
      </c>
      <c r="I101" s="11">
        <v>5.25</v>
      </c>
      <c r="J101" s="11">
        <v>43</v>
      </c>
      <c r="K101" s="11">
        <v>53.64</v>
      </c>
      <c r="L101" s="58">
        <v>216</v>
      </c>
      <c r="M101" s="53">
        <v>271.5</v>
      </c>
    </row>
    <row r="102" spans="1:13" ht="32.25" customHeight="1" x14ac:dyDescent="0.2">
      <c r="A102" s="6">
        <v>437</v>
      </c>
      <c r="B102" s="59" t="s">
        <v>57</v>
      </c>
      <c r="C102" s="60"/>
      <c r="D102" s="39">
        <v>100</v>
      </c>
      <c r="E102" s="39">
        <v>120</v>
      </c>
      <c r="F102" s="8">
        <v>14.6</v>
      </c>
      <c r="G102" s="17">
        <v>15.845000000000001</v>
      </c>
      <c r="H102" s="17">
        <v>10.5</v>
      </c>
      <c r="I102" s="8">
        <v>12.03</v>
      </c>
      <c r="J102" s="8">
        <v>2</v>
      </c>
      <c r="K102" s="8">
        <v>2.91</v>
      </c>
      <c r="L102" s="53">
        <v>170.4</v>
      </c>
      <c r="M102" s="53">
        <v>193.3</v>
      </c>
    </row>
    <row r="103" spans="1:13" ht="49.5" customHeight="1" x14ac:dyDescent="0.2">
      <c r="A103" s="9"/>
      <c r="B103" s="59" t="s">
        <v>4</v>
      </c>
      <c r="C103" s="60"/>
      <c r="D103" s="39">
        <v>200</v>
      </c>
      <c r="E103" s="39">
        <v>200</v>
      </c>
      <c r="F103" s="35">
        <v>0</v>
      </c>
      <c r="G103" s="35">
        <v>0</v>
      </c>
      <c r="H103" s="35">
        <v>0</v>
      </c>
      <c r="I103" s="35">
        <v>0</v>
      </c>
      <c r="J103" s="35">
        <v>19.399999999999999</v>
      </c>
      <c r="K103" s="35">
        <v>19.399999999999999</v>
      </c>
      <c r="L103" s="43">
        <v>78</v>
      </c>
      <c r="M103" s="43">
        <v>78</v>
      </c>
    </row>
    <row r="104" spans="1:13" ht="47.25" customHeight="1" x14ac:dyDescent="0.2">
      <c r="A104" s="6">
        <v>43</v>
      </c>
      <c r="B104" s="59" t="s">
        <v>58</v>
      </c>
      <c r="C104" s="60"/>
      <c r="D104" s="39">
        <v>80</v>
      </c>
      <c r="E104" s="39">
        <v>100</v>
      </c>
      <c r="F104" s="35">
        <v>1.2</v>
      </c>
      <c r="G104" s="35">
        <v>1.55</v>
      </c>
      <c r="H104" s="35">
        <v>4.0999999999999996</v>
      </c>
      <c r="I104" s="35">
        <v>5.0839999999999996</v>
      </c>
      <c r="J104" s="35">
        <v>7.5</v>
      </c>
      <c r="K104" s="35">
        <v>9.39</v>
      </c>
      <c r="L104" s="43">
        <v>70.7</v>
      </c>
      <c r="M104" s="43">
        <v>88.43</v>
      </c>
    </row>
    <row r="105" spans="1:13" ht="32.25" customHeight="1" x14ac:dyDescent="0.35">
      <c r="A105" s="10"/>
      <c r="B105" s="59" t="s">
        <v>28</v>
      </c>
      <c r="C105" s="60"/>
      <c r="D105" s="39">
        <v>30</v>
      </c>
      <c r="E105" s="39">
        <v>45</v>
      </c>
      <c r="F105" s="35">
        <v>2.1</v>
      </c>
      <c r="G105" s="35">
        <v>3.5550000000000002</v>
      </c>
      <c r="H105" s="35">
        <v>0</v>
      </c>
      <c r="I105" s="35">
        <v>0.45</v>
      </c>
      <c r="J105" s="35">
        <v>14.4</v>
      </c>
      <c r="K105" s="35">
        <v>21.645</v>
      </c>
      <c r="L105" s="43">
        <v>69</v>
      </c>
      <c r="M105" s="43">
        <v>107.6</v>
      </c>
    </row>
    <row r="106" spans="1:13" ht="27" customHeight="1" x14ac:dyDescent="0.35">
      <c r="A106" s="10"/>
      <c r="B106" s="64" t="s">
        <v>29</v>
      </c>
      <c r="C106" s="66"/>
      <c r="D106" s="13">
        <f t="shared" ref="D106:K106" si="8">SUM(D100:D105)</f>
        <v>760</v>
      </c>
      <c r="E106" s="13">
        <f t="shared" si="8"/>
        <v>895</v>
      </c>
      <c r="F106" s="29">
        <f t="shared" si="8"/>
        <v>29.500000000000004</v>
      </c>
      <c r="G106" s="18">
        <f t="shared" si="8"/>
        <v>36.909999999999997</v>
      </c>
      <c r="H106" s="18">
        <f t="shared" si="8"/>
        <v>22.799999999999997</v>
      </c>
      <c r="I106" s="16">
        <f t="shared" si="8"/>
        <v>28.887</v>
      </c>
      <c r="J106" s="16">
        <f t="shared" si="8"/>
        <v>107.5</v>
      </c>
      <c r="K106" s="16">
        <f t="shared" si="8"/>
        <v>135.19399999999999</v>
      </c>
      <c r="L106" s="49">
        <f>SUM(L100:L105)</f>
        <v>760.1</v>
      </c>
      <c r="M106" s="54">
        <f>SUM(M100:M105)</f>
        <v>956.33</v>
      </c>
    </row>
    <row r="107" spans="1:13" ht="27" customHeight="1" x14ac:dyDescent="0.35">
      <c r="A107" s="96" t="s">
        <v>87</v>
      </c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</row>
    <row r="108" spans="1:13" ht="27" customHeight="1" x14ac:dyDescent="0.35">
      <c r="A108" s="10"/>
      <c r="B108" s="59" t="s">
        <v>15</v>
      </c>
      <c r="C108" s="60"/>
      <c r="D108" s="33">
        <v>200</v>
      </c>
      <c r="E108" s="33">
        <v>200</v>
      </c>
      <c r="F108" s="8">
        <v>1</v>
      </c>
      <c r="G108" s="8">
        <v>1</v>
      </c>
      <c r="H108" s="8">
        <v>0</v>
      </c>
      <c r="I108" s="8">
        <v>0</v>
      </c>
      <c r="J108" s="8">
        <v>21.2</v>
      </c>
      <c r="K108" s="8">
        <v>21.2</v>
      </c>
      <c r="L108" s="53">
        <v>132</v>
      </c>
      <c r="M108" s="53">
        <v>132</v>
      </c>
    </row>
    <row r="109" spans="1:13" ht="27" customHeight="1" x14ac:dyDescent="0.2">
      <c r="A109" s="6">
        <v>333</v>
      </c>
      <c r="B109" s="59" t="s">
        <v>60</v>
      </c>
      <c r="C109" s="60"/>
      <c r="D109" s="39">
        <v>200</v>
      </c>
      <c r="E109" s="39">
        <v>250</v>
      </c>
      <c r="F109" s="35">
        <v>13.7</v>
      </c>
      <c r="G109" s="35">
        <v>17.09</v>
      </c>
      <c r="H109" s="35">
        <v>13.3</v>
      </c>
      <c r="I109" s="35">
        <v>17.356000000000002</v>
      </c>
      <c r="J109" s="35">
        <v>42.1</v>
      </c>
      <c r="K109" s="37">
        <v>56.11</v>
      </c>
      <c r="L109" s="52">
        <v>357.3</v>
      </c>
      <c r="M109" s="43">
        <v>470.9</v>
      </c>
    </row>
    <row r="110" spans="1:13" ht="27" customHeight="1" x14ac:dyDescent="0.35">
      <c r="A110" s="10"/>
      <c r="B110" s="64" t="s">
        <v>29</v>
      </c>
      <c r="C110" s="66"/>
      <c r="D110" s="13">
        <f>SUM(D108:D109)</f>
        <v>400</v>
      </c>
      <c r="E110" s="13">
        <f>SUM(E108:E109)</f>
        <v>450</v>
      </c>
      <c r="F110" s="29">
        <f>SUM(F108:F109)</f>
        <v>14.7</v>
      </c>
      <c r="G110" s="18">
        <f>SUM(G108:G109)</f>
        <v>18.09</v>
      </c>
      <c r="H110" s="18">
        <f>SUM(H108:H109)</f>
        <v>13.3</v>
      </c>
      <c r="I110" s="16">
        <f>SUM(I108:I109)</f>
        <v>17.356000000000002</v>
      </c>
      <c r="J110" s="16">
        <f>SUM(J108:J109)</f>
        <v>63.3</v>
      </c>
      <c r="K110" s="16">
        <f>SUM(K108:K109)</f>
        <v>77.31</v>
      </c>
      <c r="L110" s="49">
        <f>SUM(L108:L109)</f>
        <v>489.3</v>
      </c>
      <c r="M110" s="54">
        <f>SUM(M108:M109)</f>
        <v>602.9</v>
      </c>
    </row>
    <row r="111" spans="1:13" ht="27.75" customHeight="1" x14ac:dyDescent="0.2">
      <c r="A111" s="9"/>
      <c r="B111" s="64" t="s">
        <v>36</v>
      </c>
      <c r="C111" s="66"/>
      <c r="D111" s="22">
        <f>D98+D106+D110</f>
        <v>1710</v>
      </c>
      <c r="E111" s="22">
        <f t="shared" ref="E111:M111" si="9">E98+E106+E110</f>
        <v>1945</v>
      </c>
      <c r="F111" s="22">
        <f t="shared" si="9"/>
        <v>68.350000000000009</v>
      </c>
      <c r="G111" s="22">
        <f t="shared" si="9"/>
        <v>69.81</v>
      </c>
      <c r="H111" s="22">
        <f t="shared" si="9"/>
        <v>55.3</v>
      </c>
      <c r="I111" s="22">
        <f t="shared" si="9"/>
        <v>56.087000000000003</v>
      </c>
      <c r="J111" s="22">
        <f t="shared" si="9"/>
        <v>247.5</v>
      </c>
      <c r="K111" s="22">
        <f t="shared" si="9"/>
        <v>249.07400000000001</v>
      </c>
      <c r="L111" s="22">
        <f t="shared" si="9"/>
        <v>1836.3999999999999</v>
      </c>
      <c r="M111" s="22">
        <f t="shared" si="9"/>
        <v>2219.98</v>
      </c>
    </row>
    <row r="112" spans="1:13" ht="33.75" customHeight="1" x14ac:dyDescent="0.2">
      <c r="A112" s="67" t="s">
        <v>59</v>
      </c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</row>
    <row r="113" spans="1:13" ht="31.5" customHeight="1" x14ac:dyDescent="0.2">
      <c r="A113" s="67" t="s">
        <v>26</v>
      </c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</row>
    <row r="114" spans="1:13" ht="21.75" customHeight="1" x14ac:dyDescent="0.2">
      <c r="A114" s="64" t="s">
        <v>1</v>
      </c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</row>
    <row r="115" spans="1:13" ht="46.5" customHeight="1" x14ac:dyDescent="0.2">
      <c r="A115" s="6">
        <v>333</v>
      </c>
      <c r="B115" s="59" t="s">
        <v>60</v>
      </c>
      <c r="C115" s="60"/>
      <c r="D115" s="39">
        <v>200</v>
      </c>
      <c r="E115" s="39">
        <v>250</v>
      </c>
      <c r="F115" s="35">
        <v>13.7</v>
      </c>
      <c r="G115" s="35">
        <v>17.09</v>
      </c>
      <c r="H115" s="35">
        <v>13.3</v>
      </c>
      <c r="I115" s="35">
        <v>17.356000000000002</v>
      </c>
      <c r="J115" s="35">
        <v>42.1</v>
      </c>
      <c r="K115" s="37">
        <v>56.11</v>
      </c>
      <c r="L115" s="52">
        <v>357.3</v>
      </c>
      <c r="M115" s="43">
        <v>470.9</v>
      </c>
    </row>
    <row r="116" spans="1:13" ht="50.25" customHeight="1" x14ac:dyDescent="0.2">
      <c r="A116" s="6"/>
      <c r="B116" s="59" t="s">
        <v>4</v>
      </c>
      <c r="C116" s="60"/>
      <c r="D116" s="39">
        <v>200</v>
      </c>
      <c r="E116" s="39">
        <v>200</v>
      </c>
      <c r="F116" s="35">
        <v>0</v>
      </c>
      <c r="G116" s="35">
        <v>0</v>
      </c>
      <c r="H116" s="35">
        <v>0</v>
      </c>
      <c r="I116" s="35">
        <v>0</v>
      </c>
      <c r="J116" s="35">
        <v>19.399999999999999</v>
      </c>
      <c r="K116" s="35">
        <v>19.399999999999999</v>
      </c>
      <c r="L116" s="43">
        <v>78</v>
      </c>
      <c r="M116" s="43">
        <v>78</v>
      </c>
    </row>
    <row r="117" spans="1:13" ht="30" customHeight="1" x14ac:dyDescent="0.35">
      <c r="A117" s="10"/>
      <c r="B117" s="59" t="s">
        <v>28</v>
      </c>
      <c r="C117" s="60"/>
      <c r="D117" s="39">
        <v>15</v>
      </c>
      <c r="E117" s="39">
        <v>15</v>
      </c>
      <c r="F117" s="35">
        <v>2</v>
      </c>
      <c r="G117" s="35">
        <v>2</v>
      </c>
      <c r="H117" s="35">
        <v>0</v>
      </c>
      <c r="I117" s="35">
        <v>0</v>
      </c>
      <c r="J117" s="35">
        <v>10.8</v>
      </c>
      <c r="K117" s="38">
        <v>10.8</v>
      </c>
      <c r="L117" s="46">
        <v>54</v>
      </c>
      <c r="M117" s="43">
        <v>54</v>
      </c>
    </row>
    <row r="118" spans="1:13" ht="27.75" customHeight="1" x14ac:dyDescent="0.35">
      <c r="A118" s="10"/>
      <c r="B118" s="59" t="s">
        <v>9</v>
      </c>
      <c r="C118" s="60"/>
      <c r="D118" s="39">
        <v>150</v>
      </c>
      <c r="E118" s="39">
        <v>150</v>
      </c>
      <c r="F118" s="35">
        <v>0.6</v>
      </c>
      <c r="G118" s="40">
        <v>0.6</v>
      </c>
      <c r="H118" s="40">
        <v>0.6</v>
      </c>
      <c r="I118" s="35">
        <v>0.6</v>
      </c>
      <c r="J118" s="35">
        <v>12.2</v>
      </c>
      <c r="K118" s="35">
        <v>12.15</v>
      </c>
      <c r="L118" s="43">
        <v>63</v>
      </c>
      <c r="M118" s="43">
        <v>63</v>
      </c>
    </row>
    <row r="119" spans="1:13" ht="27.75" customHeight="1" x14ac:dyDescent="0.35">
      <c r="A119" s="10"/>
      <c r="B119" s="72" t="s">
        <v>29</v>
      </c>
      <c r="C119" s="73"/>
      <c r="D119" s="13">
        <f t="shared" ref="D119:K119" si="10">SUM(D115:D118)</f>
        <v>565</v>
      </c>
      <c r="E119" s="13">
        <f t="shared" si="10"/>
        <v>615</v>
      </c>
      <c r="F119" s="29">
        <f t="shared" si="10"/>
        <v>16.3</v>
      </c>
      <c r="G119" s="24">
        <f t="shared" si="10"/>
        <v>19.690000000000001</v>
      </c>
      <c r="H119" s="24">
        <f t="shared" si="10"/>
        <v>13.9</v>
      </c>
      <c r="I119" s="24">
        <f t="shared" si="10"/>
        <v>17.956000000000003</v>
      </c>
      <c r="J119" s="24">
        <f t="shared" si="10"/>
        <v>84.5</v>
      </c>
      <c r="K119" s="25">
        <f t="shared" si="10"/>
        <v>98.46</v>
      </c>
      <c r="L119" s="51">
        <f>SUM(L115:L118)</f>
        <v>552.29999999999995</v>
      </c>
      <c r="M119" s="50">
        <f>SUM(M115:M118)</f>
        <v>665.9</v>
      </c>
    </row>
    <row r="120" spans="1:13" ht="30" customHeight="1" x14ac:dyDescent="0.2">
      <c r="A120" s="64" t="s">
        <v>30</v>
      </c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</row>
    <row r="121" spans="1:13" ht="47.25" customHeight="1" x14ac:dyDescent="0.2">
      <c r="A121" s="23">
        <v>124</v>
      </c>
      <c r="B121" s="91" t="s">
        <v>77</v>
      </c>
      <c r="C121" s="92"/>
      <c r="D121" s="39">
        <v>200</v>
      </c>
      <c r="E121" s="39">
        <v>250</v>
      </c>
      <c r="F121" s="35">
        <v>4.5999999999999996</v>
      </c>
      <c r="G121" s="35">
        <v>6.41</v>
      </c>
      <c r="H121" s="35">
        <v>5.0999999999999996</v>
      </c>
      <c r="I121" s="35">
        <v>8.07</v>
      </c>
      <c r="J121" s="35">
        <v>9.5</v>
      </c>
      <c r="K121" s="35">
        <v>12.41</v>
      </c>
      <c r="L121" s="43">
        <v>107.1</v>
      </c>
      <c r="M121" s="43">
        <v>155.19999999999999</v>
      </c>
    </row>
    <row r="122" spans="1:13" ht="24.75" customHeight="1" x14ac:dyDescent="0.2">
      <c r="A122" s="23">
        <v>520</v>
      </c>
      <c r="B122" s="93" t="s">
        <v>61</v>
      </c>
      <c r="C122" s="94"/>
      <c r="D122" s="39">
        <v>150</v>
      </c>
      <c r="E122" s="39">
        <v>180</v>
      </c>
      <c r="F122" s="35">
        <v>3.3</v>
      </c>
      <c r="G122" s="38">
        <v>3.95</v>
      </c>
      <c r="H122" s="38">
        <v>4.3</v>
      </c>
      <c r="I122" s="38">
        <v>5.05</v>
      </c>
      <c r="J122" s="38">
        <v>21.3</v>
      </c>
      <c r="K122" s="35">
        <v>25.63</v>
      </c>
      <c r="L122" s="43">
        <v>150.4</v>
      </c>
      <c r="M122" s="43">
        <v>179.6</v>
      </c>
    </row>
    <row r="123" spans="1:13" ht="27.75" customHeight="1" x14ac:dyDescent="0.2">
      <c r="A123" s="6">
        <v>595</v>
      </c>
      <c r="B123" s="59" t="s">
        <v>41</v>
      </c>
      <c r="C123" s="60"/>
      <c r="D123" s="39">
        <v>50</v>
      </c>
      <c r="E123" s="39">
        <v>50</v>
      </c>
      <c r="F123" s="35">
        <v>2.1</v>
      </c>
      <c r="G123" s="35">
        <v>2.085</v>
      </c>
      <c r="H123" s="35">
        <v>4.0999999999999996</v>
      </c>
      <c r="I123" s="35">
        <v>4.12</v>
      </c>
      <c r="J123" s="35">
        <v>5.8</v>
      </c>
      <c r="K123" s="35">
        <v>5.84</v>
      </c>
      <c r="L123" s="43">
        <v>78</v>
      </c>
      <c r="M123" s="43">
        <v>77.900000000000006</v>
      </c>
    </row>
    <row r="124" spans="1:13" ht="27.75" customHeight="1" x14ac:dyDescent="0.2">
      <c r="A124" s="23">
        <v>639</v>
      </c>
      <c r="B124" s="93" t="s">
        <v>35</v>
      </c>
      <c r="C124" s="94"/>
      <c r="D124" s="39">
        <v>200</v>
      </c>
      <c r="E124" s="39">
        <v>200</v>
      </c>
      <c r="F124" s="35">
        <v>0.5</v>
      </c>
      <c r="G124" s="35">
        <v>0.46</v>
      </c>
      <c r="H124" s="35">
        <v>0</v>
      </c>
      <c r="I124" s="35">
        <v>0</v>
      </c>
      <c r="J124" s="35">
        <v>20.8</v>
      </c>
      <c r="K124" s="35">
        <v>20.78</v>
      </c>
      <c r="L124" s="43">
        <v>83</v>
      </c>
      <c r="M124" s="43">
        <v>83.11</v>
      </c>
    </row>
    <row r="125" spans="1:13" ht="27" customHeight="1" x14ac:dyDescent="0.2">
      <c r="A125" s="6">
        <v>576</v>
      </c>
      <c r="B125" s="59" t="s">
        <v>47</v>
      </c>
      <c r="C125" s="60"/>
      <c r="D125" s="39">
        <v>75</v>
      </c>
      <c r="E125" s="39">
        <v>75</v>
      </c>
      <c r="F125" s="35">
        <v>0.8</v>
      </c>
      <c r="G125" s="35">
        <v>0.82</v>
      </c>
      <c r="H125" s="35">
        <v>0</v>
      </c>
      <c r="I125" s="35">
        <v>0</v>
      </c>
      <c r="J125" s="35">
        <v>2.9</v>
      </c>
      <c r="K125" s="35">
        <v>2.85</v>
      </c>
      <c r="L125" s="43">
        <v>15</v>
      </c>
      <c r="M125" s="43">
        <v>15</v>
      </c>
    </row>
    <row r="126" spans="1:13" ht="29.25" customHeight="1" x14ac:dyDescent="0.2">
      <c r="A126" s="23">
        <v>388</v>
      </c>
      <c r="B126" s="93" t="s">
        <v>62</v>
      </c>
      <c r="C126" s="94"/>
      <c r="D126" s="39">
        <v>100</v>
      </c>
      <c r="E126" s="39">
        <v>120</v>
      </c>
      <c r="F126" s="35">
        <v>13.3</v>
      </c>
      <c r="G126" s="35">
        <v>15.66</v>
      </c>
      <c r="H126" s="35">
        <v>5.6</v>
      </c>
      <c r="I126" s="35">
        <v>6.95</v>
      </c>
      <c r="J126" s="35">
        <v>8.1</v>
      </c>
      <c r="K126" s="35">
        <v>11</v>
      </c>
      <c r="L126" s="43">
        <v>134</v>
      </c>
      <c r="M126" s="43">
        <v>167.4</v>
      </c>
    </row>
    <row r="127" spans="1:13" ht="31.5" customHeight="1" x14ac:dyDescent="0.35">
      <c r="A127" s="10"/>
      <c r="B127" s="59" t="s">
        <v>28</v>
      </c>
      <c r="C127" s="60"/>
      <c r="D127" s="39">
        <v>30</v>
      </c>
      <c r="E127" s="39">
        <v>45</v>
      </c>
      <c r="F127" s="35">
        <v>2.1</v>
      </c>
      <c r="G127" s="35">
        <v>3.5550000000000002</v>
      </c>
      <c r="H127" s="37">
        <v>0</v>
      </c>
      <c r="I127" s="37">
        <v>0.45</v>
      </c>
      <c r="J127" s="35">
        <v>14.4</v>
      </c>
      <c r="K127" s="35">
        <v>21.645</v>
      </c>
      <c r="L127" s="43">
        <v>69</v>
      </c>
      <c r="M127" s="43">
        <v>107.6</v>
      </c>
    </row>
    <row r="128" spans="1:13" ht="37.5" customHeight="1" x14ac:dyDescent="0.35">
      <c r="A128" s="10"/>
      <c r="B128" s="72" t="s">
        <v>29</v>
      </c>
      <c r="C128" s="73"/>
      <c r="D128" s="13">
        <f>SUM(D121:D127)</f>
        <v>805</v>
      </c>
      <c r="E128" s="13">
        <f t="shared" ref="E128:M128" si="11">SUM(E121:E127)</f>
        <v>920</v>
      </c>
      <c r="F128" s="13">
        <f t="shared" si="11"/>
        <v>26.700000000000003</v>
      </c>
      <c r="G128" s="13">
        <f t="shared" si="11"/>
        <v>32.940000000000005</v>
      </c>
      <c r="H128" s="13">
        <f t="shared" si="11"/>
        <v>19.099999999999998</v>
      </c>
      <c r="I128" s="13">
        <f t="shared" si="11"/>
        <v>24.64</v>
      </c>
      <c r="J128" s="13">
        <f t="shared" si="11"/>
        <v>82.800000000000011</v>
      </c>
      <c r="K128" s="13">
        <f t="shared" si="11"/>
        <v>100.15499999999999</v>
      </c>
      <c r="L128" s="13">
        <f t="shared" si="11"/>
        <v>636.5</v>
      </c>
      <c r="M128" s="13">
        <f t="shared" si="11"/>
        <v>785.81</v>
      </c>
    </row>
    <row r="129" spans="1:13" ht="37.5" customHeight="1" x14ac:dyDescent="0.35">
      <c r="A129" s="96" t="s">
        <v>87</v>
      </c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</row>
    <row r="130" spans="1:13" ht="37.5" customHeight="1" x14ac:dyDescent="0.2">
      <c r="A130" s="6">
        <v>685</v>
      </c>
      <c r="B130" s="59" t="s">
        <v>64</v>
      </c>
      <c r="C130" s="60"/>
      <c r="D130" s="39">
        <v>200</v>
      </c>
      <c r="E130" s="39">
        <v>200</v>
      </c>
      <c r="F130" s="35">
        <v>0</v>
      </c>
      <c r="G130" s="35">
        <v>1.2E-2</v>
      </c>
      <c r="H130" s="35">
        <v>0</v>
      </c>
      <c r="I130" s="35">
        <v>0</v>
      </c>
      <c r="J130" s="35">
        <v>10</v>
      </c>
      <c r="K130" s="35">
        <v>9.98</v>
      </c>
      <c r="L130" s="43">
        <v>38</v>
      </c>
      <c r="M130" s="43">
        <v>37.96</v>
      </c>
    </row>
    <row r="131" spans="1:13" ht="37.5" customHeight="1" x14ac:dyDescent="0.3">
      <c r="A131" s="97"/>
      <c r="B131" s="59" t="s">
        <v>67</v>
      </c>
      <c r="C131" s="60"/>
      <c r="D131" s="39">
        <v>80</v>
      </c>
      <c r="E131" s="39">
        <v>80</v>
      </c>
      <c r="F131" s="35">
        <v>5.7</v>
      </c>
      <c r="G131" s="35">
        <v>5.68</v>
      </c>
      <c r="H131" s="35">
        <v>3.6</v>
      </c>
      <c r="I131" s="35">
        <v>3.6</v>
      </c>
      <c r="J131" s="35">
        <v>20.8</v>
      </c>
      <c r="K131" s="35">
        <v>20.8</v>
      </c>
      <c r="L131" s="43">
        <v>264</v>
      </c>
      <c r="M131" s="43">
        <v>264</v>
      </c>
    </row>
    <row r="132" spans="1:13" ht="37.5" customHeight="1" x14ac:dyDescent="0.35">
      <c r="A132" s="10"/>
      <c r="B132" s="64" t="s">
        <v>29</v>
      </c>
      <c r="C132" s="66"/>
      <c r="D132" s="13">
        <f>SUM(D130:D131)</f>
        <v>280</v>
      </c>
      <c r="E132" s="13">
        <f>SUM(E130:E131)</f>
        <v>280</v>
      </c>
      <c r="F132" s="29">
        <f>SUM(F130:F131)</f>
        <v>5.7</v>
      </c>
      <c r="G132" s="25">
        <f>SUM(G130:G131)</f>
        <v>5.6919999999999993</v>
      </c>
      <c r="H132" s="25">
        <f>SUM(H130:H131)</f>
        <v>3.6</v>
      </c>
      <c r="I132" s="25">
        <f>SUM(I130:I131)</f>
        <v>3.6</v>
      </c>
      <c r="J132" s="25">
        <f>SUM(J130:J131)</f>
        <v>30.8</v>
      </c>
      <c r="K132" s="25">
        <f>SUM(K130:K131)</f>
        <v>30.78</v>
      </c>
      <c r="L132" s="51">
        <f>SUM(L130:L131)</f>
        <v>302</v>
      </c>
      <c r="M132" s="47">
        <f>SUM(M130:M131)</f>
        <v>301.95999999999998</v>
      </c>
    </row>
    <row r="133" spans="1:13" ht="22.5" customHeight="1" x14ac:dyDescent="0.2">
      <c r="A133" s="9"/>
      <c r="B133" s="64" t="s">
        <v>36</v>
      </c>
      <c r="C133" s="66"/>
      <c r="D133" s="22">
        <f>D119+D128+D132</f>
        <v>1650</v>
      </c>
      <c r="E133" s="22">
        <f t="shared" ref="E133:M133" si="12">E119+E128+E132</f>
        <v>1815</v>
      </c>
      <c r="F133" s="22">
        <f t="shared" si="12"/>
        <v>48.7</v>
      </c>
      <c r="G133" s="22">
        <f t="shared" si="12"/>
        <v>58.32200000000001</v>
      </c>
      <c r="H133" s="22">
        <f t="shared" si="12"/>
        <v>36.6</v>
      </c>
      <c r="I133" s="22">
        <f t="shared" si="12"/>
        <v>46.196000000000005</v>
      </c>
      <c r="J133" s="22">
        <f t="shared" si="12"/>
        <v>198.10000000000002</v>
      </c>
      <c r="K133" s="22">
        <f t="shared" si="12"/>
        <v>229.39499999999998</v>
      </c>
      <c r="L133" s="22">
        <f t="shared" si="12"/>
        <v>1490.8</v>
      </c>
      <c r="M133" s="22">
        <f t="shared" si="12"/>
        <v>1753.67</v>
      </c>
    </row>
    <row r="134" spans="1:13" ht="36.75" customHeight="1" x14ac:dyDescent="0.2">
      <c r="A134" s="67" t="s">
        <v>37</v>
      </c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</row>
    <row r="135" spans="1:13" ht="31.5" customHeight="1" x14ac:dyDescent="0.2">
      <c r="A135" s="64" t="s">
        <v>1</v>
      </c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</row>
    <row r="136" spans="1:13" ht="69.75" customHeight="1" x14ac:dyDescent="0.2">
      <c r="A136" s="6">
        <v>160</v>
      </c>
      <c r="B136" s="70" t="s">
        <v>76</v>
      </c>
      <c r="C136" s="71"/>
      <c r="D136" s="39">
        <v>200</v>
      </c>
      <c r="E136" s="39">
        <v>250</v>
      </c>
      <c r="F136" s="35">
        <v>5.9</v>
      </c>
      <c r="G136" s="35">
        <v>7.3</v>
      </c>
      <c r="H136" s="35">
        <v>5.7</v>
      </c>
      <c r="I136" s="35">
        <v>7.92</v>
      </c>
      <c r="J136" s="35">
        <v>26.6</v>
      </c>
      <c r="K136" s="35">
        <v>31.77</v>
      </c>
      <c r="L136" s="43">
        <v>188.6</v>
      </c>
      <c r="M136" s="43">
        <v>238.9</v>
      </c>
    </row>
    <row r="137" spans="1:13" ht="29.25" customHeight="1" x14ac:dyDescent="0.2">
      <c r="A137" s="6">
        <v>692</v>
      </c>
      <c r="B137" s="59" t="s">
        <v>55</v>
      </c>
      <c r="C137" s="60"/>
      <c r="D137" s="39">
        <v>200</v>
      </c>
      <c r="E137" s="39">
        <v>200</v>
      </c>
      <c r="F137" s="35">
        <v>3.1</v>
      </c>
      <c r="G137" s="35">
        <v>3.06</v>
      </c>
      <c r="H137" s="35">
        <v>3.8</v>
      </c>
      <c r="I137" s="35">
        <v>3.8239999999999998</v>
      </c>
      <c r="J137" s="35">
        <v>17.399999999999999</v>
      </c>
      <c r="K137" s="35">
        <v>17.420000000000002</v>
      </c>
      <c r="L137" s="43">
        <v>114</v>
      </c>
      <c r="M137" s="43">
        <v>114</v>
      </c>
    </row>
    <row r="138" spans="1:13" ht="29.25" customHeight="1" x14ac:dyDescent="0.35">
      <c r="A138" s="10"/>
      <c r="B138" s="59" t="s">
        <v>28</v>
      </c>
      <c r="C138" s="60"/>
      <c r="D138" s="39">
        <v>15</v>
      </c>
      <c r="E138" s="39">
        <v>15</v>
      </c>
      <c r="F138" s="35">
        <v>2</v>
      </c>
      <c r="G138" s="35">
        <v>2</v>
      </c>
      <c r="H138" s="35">
        <v>0</v>
      </c>
      <c r="I138" s="35">
        <v>0</v>
      </c>
      <c r="J138" s="35">
        <v>10.8</v>
      </c>
      <c r="K138" s="38">
        <v>10.8</v>
      </c>
      <c r="L138" s="46">
        <v>54</v>
      </c>
      <c r="M138" s="43">
        <v>54</v>
      </c>
    </row>
    <row r="139" spans="1:13" ht="31.5" customHeight="1" x14ac:dyDescent="0.2">
      <c r="A139" s="6">
        <v>3</v>
      </c>
      <c r="B139" s="59" t="s">
        <v>39</v>
      </c>
      <c r="C139" s="60"/>
      <c r="D139" s="39">
        <v>35</v>
      </c>
      <c r="E139" s="39">
        <v>35</v>
      </c>
      <c r="F139" s="35">
        <v>5.0999999999999996</v>
      </c>
      <c r="G139" s="35">
        <v>5.09</v>
      </c>
      <c r="H139" s="35">
        <v>4.5999999999999996</v>
      </c>
      <c r="I139" s="35">
        <v>4.58</v>
      </c>
      <c r="J139" s="35">
        <v>7.2</v>
      </c>
      <c r="K139" s="35">
        <v>7.24</v>
      </c>
      <c r="L139" s="43">
        <v>93</v>
      </c>
      <c r="M139" s="43">
        <v>92.5</v>
      </c>
    </row>
    <row r="140" spans="1:13" ht="29.25" customHeight="1" x14ac:dyDescent="0.35">
      <c r="A140" s="10"/>
      <c r="B140" s="59" t="s">
        <v>0</v>
      </c>
      <c r="C140" s="60"/>
      <c r="D140" s="39">
        <v>95</v>
      </c>
      <c r="E140" s="39">
        <v>95</v>
      </c>
      <c r="F140" s="35">
        <v>4.75</v>
      </c>
      <c r="G140" s="40">
        <v>4.75</v>
      </c>
      <c r="H140" s="40">
        <v>1.4</v>
      </c>
      <c r="I140" s="35">
        <v>1.42</v>
      </c>
      <c r="J140" s="35">
        <v>8.1</v>
      </c>
      <c r="K140" s="35">
        <v>8.07</v>
      </c>
      <c r="L140" s="43">
        <v>60</v>
      </c>
      <c r="M140" s="43">
        <v>59.85</v>
      </c>
    </row>
    <row r="141" spans="1:13" ht="29.25" customHeight="1" x14ac:dyDescent="0.35">
      <c r="A141" s="10"/>
      <c r="B141" s="64" t="s">
        <v>29</v>
      </c>
      <c r="C141" s="66"/>
      <c r="D141" s="22">
        <f t="shared" ref="D141:K141" si="13">SUM(D136:D140)</f>
        <v>545</v>
      </c>
      <c r="E141" s="22">
        <f t="shared" si="13"/>
        <v>595</v>
      </c>
      <c r="F141" s="31">
        <f t="shared" si="13"/>
        <v>20.85</v>
      </c>
      <c r="G141" s="27">
        <f t="shared" si="13"/>
        <v>22.2</v>
      </c>
      <c r="H141" s="27">
        <f t="shared" si="13"/>
        <v>15.5</v>
      </c>
      <c r="I141" s="27">
        <f t="shared" si="13"/>
        <v>17.744</v>
      </c>
      <c r="J141" s="27">
        <f t="shared" si="13"/>
        <v>70.099999999999994</v>
      </c>
      <c r="K141" s="26">
        <f t="shared" si="13"/>
        <v>75.299999999999983</v>
      </c>
      <c r="L141" s="45">
        <f>SUM(L136:L140)</f>
        <v>509.6</v>
      </c>
      <c r="M141" s="44">
        <f>SUM(M136:M140)</f>
        <v>559.25</v>
      </c>
    </row>
    <row r="142" spans="1:13" ht="29.25" customHeight="1" x14ac:dyDescent="0.2">
      <c r="A142" s="64" t="s">
        <v>30</v>
      </c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</row>
    <row r="143" spans="1:13" ht="69.75" customHeight="1" x14ac:dyDescent="0.2">
      <c r="A143" s="6">
        <v>137</v>
      </c>
      <c r="B143" s="59" t="s">
        <v>63</v>
      </c>
      <c r="C143" s="60"/>
      <c r="D143" s="39">
        <v>200</v>
      </c>
      <c r="E143" s="39">
        <v>250</v>
      </c>
      <c r="F143" s="35">
        <v>9.1</v>
      </c>
      <c r="G143" s="35">
        <v>13.67</v>
      </c>
      <c r="H143" s="35">
        <v>9.4</v>
      </c>
      <c r="I143" s="35">
        <v>13.39</v>
      </c>
      <c r="J143" s="35">
        <v>8.4</v>
      </c>
      <c r="K143" s="35">
        <v>11.19</v>
      </c>
      <c r="L143" s="43">
        <v>161</v>
      </c>
      <c r="M143" s="43">
        <v>228.8</v>
      </c>
    </row>
    <row r="144" spans="1:13" ht="27" customHeight="1" x14ac:dyDescent="0.2">
      <c r="A144" s="6">
        <v>516</v>
      </c>
      <c r="B144" s="59" t="s">
        <v>32</v>
      </c>
      <c r="C144" s="60"/>
      <c r="D144" s="39">
        <v>150</v>
      </c>
      <c r="E144" s="39">
        <v>180</v>
      </c>
      <c r="F144" s="35">
        <v>5.8</v>
      </c>
      <c r="G144" s="35">
        <v>7.1219999999999999</v>
      </c>
      <c r="H144" s="35">
        <v>4.5999999999999996</v>
      </c>
      <c r="I144" s="38">
        <v>5.7480000000000002</v>
      </c>
      <c r="J144" s="38">
        <v>38.4</v>
      </c>
      <c r="K144" s="35">
        <v>47.49</v>
      </c>
      <c r="L144" s="43">
        <v>232.3</v>
      </c>
      <c r="M144" s="43">
        <v>287.8</v>
      </c>
    </row>
    <row r="145" spans="1:13" ht="29.25" customHeight="1" x14ac:dyDescent="0.2">
      <c r="A145" s="6">
        <v>451</v>
      </c>
      <c r="B145" s="59" t="s">
        <v>33</v>
      </c>
      <c r="C145" s="60"/>
      <c r="D145" s="39">
        <v>90</v>
      </c>
      <c r="E145" s="39">
        <v>100</v>
      </c>
      <c r="F145" s="35">
        <v>14</v>
      </c>
      <c r="G145" s="35">
        <v>15.32</v>
      </c>
      <c r="H145" s="35">
        <v>8.1</v>
      </c>
      <c r="I145" s="35">
        <v>9.6300000000000008</v>
      </c>
      <c r="J145" s="35">
        <v>10.9</v>
      </c>
      <c r="K145" s="35">
        <v>12.18</v>
      </c>
      <c r="L145" s="43">
        <v>183.9</v>
      </c>
      <c r="M145" s="43">
        <v>209.7</v>
      </c>
    </row>
    <row r="146" spans="1:13" ht="32.25" customHeight="1" x14ac:dyDescent="0.2">
      <c r="A146" s="6">
        <v>593</v>
      </c>
      <c r="B146" s="59" t="s">
        <v>34</v>
      </c>
      <c r="C146" s="60"/>
      <c r="D146" s="39">
        <v>50</v>
      </c>
      <c r="E146" s="39">
        <v>50</v>
      </c>
      <c r="F146" s="35">
        <v>0.4</v>
      </c>
      <c r="G146" s="35">
        <v>0.36799999999999999</v>
      </c>
      <c r="H146" s="35">
        <v>2</v>
      </c>
      <c r="I146" s="35">
        <v>2.0329999999999999</v>
      </c>
      <c r="J146" s="35">
        <v>3.3</v>
      </c>
      <c r="K146" s="35">
        <v>3.29</v>
      </c>
      <c r="L146" s="43">
        <v>33</v>
      </c>
      <c r="M146" s="43">
        <v>32.79</v>
      </c>
    </row>
    <row r="147" spans="1:13" ht="32.25" customHeight="1" x14ac:dyDescent="0.2">
      <c r="A147" s="6">
        <v>576</v>
      </c>
      <c r="B147" s="59" t="s">
        <v>11</v>
      </c>
      <c r="C147" s="60"/>
      <c r="D147" s="39">
        <v>80</v>
      </c>
      <c r="E147" s="39">
        <v>100</v>
      </c>
      <c r="F147" s="35">
        <v>0.6</v>
      </c>
      <c r="G147" s="35">
        <v>0.79</v>
      </c>
      <c r="H147" s="35">
        <v>5.0999999999999996</v>
      </c>
      <c r="I147" s="35">
        <v>8.07</v>
      </c>
      <c r="J147" s="35">
        <v>2.2999999999999998</v>
      </c>
      <c r="K147" s="35">
        <v>3.0419999999999998</v>
      </c>
      <c r="L147" s="43">
        <v>56.8</v>
      </c>
      <c r="M147" s="43">
        <v>87.5</v>
      </c>
    </row>
    <row r="148" spans="1:13" ht="30" customHeight="1" x14ac:dyDescent="0.2">
      <c r="A148" s="6">
        <v>648</v>
      </c>
      <c r="B148" s="59" t="s">
        <v>43</v>
      </c>
      <c r="C148" s="60"/>
      <c r="D148" s="39">
        <v>200</v>
      </c>
      <c r="E148" s="39">
        <v>200</v>
      </c>
      <c r="F148" s="35">
        <v>0</v>
      </c>
      <c r="G148" s="35">
        <v>0</v>
      </c>
      <c r="H148" s="35">
        <v>0</v>
      </c>
      <c r="I148" s="35">
        <v>0</v>
      </c>
      <c r="J148" s="35">
        <v>31</v>
      </c>
      <c r="K148" s="35">
        <v>30.98</v>
      </c>
      <c r="L148" s="43">
        <v>120</v>
      </c>
      <c r="M148" s="43">
        <v>120.3</v>
      </c>
    </row>
    <row r="149" spans="1:13" ht="29.25" customHeight="1" x14ac:dyDescent="0.35">
      <c r="A149" s="10"/>
      <c r="B149" s="59" t="s">
        <v>28</v>
      </c>
      <c r="C149" s="60"/>
      <c r="D149" s="39">
        <v>30</v>
      </c>
      <c r="E149" s="39">
        <v>45</v>
      </c>
      <c r="F149" s="35">
        <v>2.1</v>
      </c>
      <c r="G149" s="35">
        <v>3.5550000000000002</v>
      </c>
      <c r="H149" s="35">
        <v>0</v>
      </c>
      <c r="I149" s="35">
        <v>0.45</v>
      </c>
      <c r="J149" s="35">
        <v>14</v>
      </c>
      <c r="K149" s="35">
        <v>21.645</v>
      </c>
      <c r="L149" s="43">
        <v>69</v>
      </c>
      <c r="M149" s="43">
        <v>107.6</v>
      </c>
    </row>
    <row r="150" spans="1:13" ht="34.5" customHeight="1" x14ac:dyDescent="0.35">
      <c r="A150" s="10"/>
      <c r="B150" s="64" t="s">
        <v>29</v>
      </c>
      <c r="C150" s="66"/>
      <c r="D150" s="13">
        <f t="shared" ref="D150:K150" si="14">SUM(D143:D149)</f>
        <v>800</v>
      </c>
      <c r="E150" s="13">
        <f t="shared" si="14"/>
        <v>925</v>
      </c>
      <c r="F150" s="29">
        <f t="shared" si="14"/>
        <v>32</v>
      </c>
      <c r="G150" s="24">
        <f t="shared" si="14"/>
        <v>40.825000000000003</v>
      </c>
      <c r="H150" s="24">
        <f t="shared" si="14"/>
        <v>29.200000000000003</v>
      </c>
      <c r="I150" s="25">
        <f t="shared" si="14"/>
        <v>39.321000000000005</v>
      </c>
      <c r="J150" s="25">
        <f t="shared" si="14"/>
        <v>108.29999999999998</v>
      </c>
      <c r="K150" s="24">
        <f t="shared" si="14"/>
        <v>129.81700000000001</v>
      </c>
      <c r="L150" s="47">
        <f>SUM(L143:L149)</f>
        <v>856</v>
      </c>
      <c r="M150" s="47">
        <f>SUM(M143:M149)</f>
        <v>1074.4899999999998</v>
      </c>
    </row>
    <row r="151" spans="1:13" ht="34.5" customHeight="1" x14ac:dyDescent="0.35">
      <c r="A151" s="96" t="s">
        <v>87</v>
      </c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</row>
    <row r="152" spans="1:13" ht="34.5" customHeight="1" x14ac:dyDescent="0.35">
      <c r="A152" s="10"/>
      <c r="B152" s="89" t="s">
        <v>88</v>
      </c>
      <c r="C152" s="90"/>
      <c r="D152" s="13">
        <v>200</v>
      </c>
      <c r="E152" s="13">
        <v>250</v>
      </c>
      <c r="F152" s="29">
        <v>27.47</v>
      </c>
      <c r="G152" s="24">
        <v>34.46</v>
      </c>
      <c r="H152" s="24">
        <v>15.77</v>
      </c>
      <c r="I152" s="25">
        <v>19.797999999999998</v>
      </c>
      <c r="J152" s="25">
        <v>54.02</v>
      </c>
      <c r="K152" s="24">
        <v>66.835999999999999</v>
      </c>
      <c r="L152" s="47">
        <v>464.84</v>
      </c>
      <c r="M152" s="47">
        <v>579.65</v>
      </c>
    </row>
    <row r="153" spans="1:13" ht="46.5" customHeight="1" x14ac:dyDescent="0.35">
      <c r="A153" s="10"/>
      <c r="B153" s="59" t="s">
        <v>4</v>
      </c>
      <c r="C153" s="60"/>
      <c r="D153" s="39">
        <v>200</v>
      </c>
      <c r="E153" s="39">
        <v>200</v>
      </c>
      <c r="F153" s="35">
        <v>0</v>
      </c>
      <c r="G153" s="35">
        <v>0</v>
      </c>
      <c r="H153" s="35">
        <v>0</v>
      </c>
      <c r="I153" s="35">
        <v>0</v>
      </c>
      <c r="J153" s="35">
        <v>19.399999999999999</v>
      </c>
      <c r="K153" s="35">
        <v>19.399999999999999</v>
      </c>
      <c r="L153" s="43">
        <v>78</v>
      </c>
      <c r="M153" s="43">
        <v>78</v>
      </c>
    </row>
    <row r="154" spans="1:13" ht="34.5" customHeight="1" x14ac:dyDescent="0.35">
      <c r="A154" s="10"/>
      <c r="B154" s="72" t="s">
        <v>29</v>
      </c>
      <c r="C154" s="73"/>
      <c r="D154" s="13">
        <f>SUM(D152:D153)</f>
        <v>400</v>
      </c>
      <c r="E154" s="13">
        <f>SUM(E152:E153)</f>
        <v>450</v>
      </c>
      <c r="F154" s="29">
        <f>SUM(F152:F153)</f>
        <v>27.47</v>
      </c>
      <c r="G154" s="24">
        <f>SUM(G152:G153)</f>
        <v>34.46</v>
      </c>
      <c r="H154" s="24">
        <f>SUM(H152:H153)</f>
        <v>15.77</v>
      </c>
      <c r="I154" s="25">
        <f>SUM(I152:I153)</f>
        <v>19.797999999999998</v>
      </c>
      <c r="J154" s="25">
        <f>SUM(J152:J153)</f>
        <v>73.42</v>
      </c>
      <c r="K154" s="24">
        <f>SUM(K152:K153)</f>
        <v>86.23599999999999</v>
      </c>
      <c r="L154" s="47">
        <f>SUM(L152:L153)</f>
        <v>542.83999999999992</v>
      </c>
      <c r="M154" s="47">
        <f>SUM(M152:M153)</f>
        <v>657.65</v>
      </c>
    </row>
    <row r="155" spans="1:13" ht="24.75" customHeight="1" x14ac:dyDescent="0.35">
      <c r="A155" s="10"/>
      <c r="B155" s="61" t="s">
        <v>36</v>
      </c>
      <c r="C155" s="63"/>
      <c r="D155" s="13">
        <f>D141+D150+D154</f>
        <v>1745</v>
      </c>
      <c r="E155" s="13">
        <f t="shared" ref="E155:M155" si="15">E141+E150+E154</f>
        <v>1970</v>
      </c>
      <c r="F155" s="13">
        <f t="shared" si="15"/>
        <v>80.319999999999993</v>
      </c>
      <c r="G155" s="13">
        <f t="shared" si="15"/>
        <v>97.485000000000014</v>
      </c>
      <c r="H155" s="13">
        <f t="shared" si="15"/>
        <v>60.47</v>
      </c>
      <c r="I155" s="13">
        <f t="shared" si="15"/>
        <v>76.863</v>
      </c>
      <c r="J155" s="13">
        <f t="shared" si="15"/>
        <v>251.82</v>
      </c>
      <c r="K155" s="13">
        <f t="shared" si="15"/>
        <v>291.35299999999995</v>
      </c>
      <c r="L155" s="13">
        <f t="shared" si="15"/>
        <v>1908.4399999999998</v>
      </c>
      <c r="M155" s="13">
        <f t="shared" si="15"/>
        <v>2291.39</v>
      </c>
    </row>
    <row r="156" spans="1:13" ht="27.75" customHeight="1" x14ac:dyDescent="0.2">
      <c r="A156" s="67" t="s">
        <v>44</v>
      </c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</row>
    <row r="157" spans="1:13" ht="32.25" customHeight="1" x14ac:dyDescent="0.2">
      <c r="A157" s="64" t="s">
        <v>1</v>
      </c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</row>
    <row r="158" spans="1:13" ht="32.25" customHeight="1" x14ac:dyDescent="0.2">
      <c r="A158" s="6"/>
      <c r="B158" s="59" t="s">
        <v>14</v>
      </c>
      <c r="C158" s="60"/>
      <c r="D158" s="39">
        <v>200</v>
      </c>
      <c r="E158" s="39">
        <v>250</v>
      </c>
      <c r="F158" s="35">
        <v>23.6</v>
      </c>
      <c r="G158" s="35">
        <v>29.34</v>
      </c>
      <c r="H158" s="35">
        <v>15.7</v>
      </c>
      <c r="I158" s="35">
        <v>19.72</v>
      </c>
      <c r="J158" s="35">
        <v>31.8</v>
      </c>
      <c r="K158" s="35">
        <v>38.340000000000003</v>
      </c>
      <c r="L158" s="43">
        <v>358.8</v>
      </c>
      <c r="M158" s="43">
        <v>442.5</v>
      </c>
    </row>
    <row r="159" spans="1:13" ht="31.5" customHeight="1" x14ac:dyDescent="0.2">
      <c r="A159" s="6">
        <v>685</v>
      </c>
      <c r="B159" s="59" t="s">
        <v>64</v>
      </c>
      <c r="C159" s="60"/>
      <c r="D159" s="39">
        <v>200</v>
      </c>
      <c r="E159" s="39">
        <v>200</v>
      </c>
      <c r="F159" s="35">
        <v>0</v>
      </c>
      <c r="G159" s="35">
        <v>1.2E-2</v>
      </c>
      <c r="H159" s="35">
        <v>0</v>
      </c>
      <c r="I159" s="35">
        <v>0</v>
      </c>
      <c r="J159" s="35">
        <v>10</v>
      </c>
      <c r="K159" s="35">
        <v>9.98</v>
      </c>
      <c r="L159" s="43">
        <v>38</v>
      </c>
      <c r="M159" s="43">
        <v>37.96</v>
      </c>
    </row>
    <row r="160" spans="1:13" ht="31.5" customHeight="1" x14ac:dyDescent="0.35">
      <c r="A160" s="10"/>
      <c r="B160" s="59" t="s">
        <v>28</v>
      </c>
      <c r="C160" s="60"/>
      <c r="D160" s="39">
        <v>15</v>
      </c>
      <c r="E160" s="39">
        <v>15</v>
      </c>
      <c r="F160" s="35">
        <v>2</v>
      </c>
      <c r="G160" s="35">
        <v>2</v>
      </c>
      <c r="H160" s="35">
        <v>0</v>
      </c>
      <c r="I160" s="35">
        <v>0</v>
      </c>
      <c r="J160" s="35">
        <v>10.8</v>
      </c>
      <c r="K160" s="38">
        <v>10.8</v>
      </c>
      <c r="L160" s="46">
        <v>54</v>
      </c>
      <c r="M160" s="43">
        <v>54</v>
      </c>
    </row>
    <row r="161" spans="1:13" ht="27.75" customHeight="1" x14ac:dyDescent="0.2">
      <c r="A161" s="6">
        <v>1</v>
      </c>
      <c r="B161" s="59" t="s">
        <v>9</v>
      </c>
      <c r="C161" s="60"/>
      <c r="D161" s="39">
        <v>150</v>
      </c>
      <c r="E161" s="39">
        <v>150</v>
      </c>
      <c r="F161" s="35">
        <v>0.6</v>
      </c>
      <c r="G161" s="35">
        <v>0.6</v>
      </c>
      <c r="H161" s="35">
        <v>0.6</v>
      </c>
      <c r="I161" s="35">
        <v>0.6</v>
      </c>
      <c r="J161" s="35">
        <v>12.2</v>
      </c>
      <c r="K161" s="35">
        <v>12.15</v>
      </c>
      <c r="L161" s="43">
        <v>63</v>
      </c>
      <c r="M161" s="43">
        <v>63</v>
      </c>
    </row>
    <row r="162" spans="1:13" ht="25.5" customHeight="1" x14ac:dyDescent="0.35">
      <c r="A162" s="10"/>
      <c r="B162" s="64" t="s">
        <v>29</v>
      </c>
      <c r="C162" s="66"/>
      <c r="D162" s="13">
        <f>SUM(D158:D161)</f>
        <v>565</v>
      </c>
      <c r="E162" s="13">
        <f>SUM(E158:E161)</f>
        <v>615</v>
      </c>
      <c r="F162" s="31">
        <f>SUM(F158:F161)</f>
        <v>26.200000000000003</v>
      </c>
      <c r="G162" s="26">
        <f>SUM(G160:G161)</f>
        <v>2.6</v>
      </c>
      <c r="H162" s="26">
        <f>SUM(H158:H161)</f>
        <v>16.3</v>
      </c>
      <c r="I162" s="26">
        <f>SUM(I160:I161)</f>
        <v>0.6</v>
      </c>
      <c r="J162" s="26">
        <f>SUM(J158:J161)</f>
        <v>64.8</v>
      </c>
      <c r="K162" s="27">
        <f>SUM(K160:K161)</f>
        <v>22.950000000000003</v>
      </c>
      <c r="L162" s="44">
        <f>SUM(L158:L161)</f>
        <v>513.79999999999995</v>
      </c>
      <c r="M162" s="44">
        <f>SUM(M158:M161)</f>
        <v>597.46</v>
      </c>
    </row>
    <row r="163" spans="1:13" ht="29.25" customHeight="1" x14ac:dyDescent="0.2">
      <c r="A163" s="64" t="s">
        <v>30</v>
      </c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</row>
    <row r="164" spans="1:13" ht="54.75" customHeight="1" x14ac:dyDescent="0.2">
      <c r="A164" s="6">
        <v>148</v>
      </c>
      <c r="B164" s="59" t="s">
        <v>65</v>
      </c>
      <c r="C164" s="60"/>
      <c r="D164" s="39">
        <v>200</v>
      </c>
      <c r="E164" s="39">
        <v>250</v>
      </c>
      <c r="F164" s="35">
        <v>6.2</v>
      </c>
      <c r="G164" s="35">
        <v>8.4</v>
      </c>
      <c r="H164" s="35">
        <v>6.4</v>
      </c>
      <c r="I164" s="35">
        <v>8.24</v>
      </c>
      <c r="J164" s="35">
        <v>13.1</v>
      </c>
      <c r="K164" s="35">
        <v>17.248999999999999</v>
      </c>
      <c r="L164" s="43">
        <v>140.5</v>
      </c>
      <c r="M164" s="43">
        <v>184.6</v>
      </c>
    </row>
    <row r="165" spans="1:13" ht="30" customHeight="1" x14ac:dyDescent="0.2">
      <c r="A165" s="6">
        <v>479</v>
      </c>
      <c r="B165" s="59" t="s">
        <v>12</v>
      </c>
      <c r="C165" s="60"/>
      <c r="D165" s="39">
        <v>200</v>
      </c>
      <c r="E165" s="39">
        <v>250</v>
      </c>
      <c r="F165" s="35">
        <v>18</v>
      </c>
      <c r="G165" s="35">
        <v>23.3</v>
      </c>
      <c r="H165" s="35">
        <v>11.8</v>
      </c>
      <c r="I165" s="35">
        <v>15.91</v>
      </c>
      <c r="J165" s="35">
        <v>43.1</v>
      </c>
      <c r="K165" s="35">
        <v>51.98</v>
      </c>
      <c r="L165" s="43">
        <v>340</v>
      </c>
      <c r="M165" s="43">
        <v>432.8</v>
      </c>
    </row>
    <row r="166" spans="1:13" ht="27.75" customHeight="1" x14ac:dyDescent="0.2">
      <c r="A166" s="6">
        <v>639</v>
      </c>
      <c r="B166" s="59" t="s">
        <v>35</v>
      </c>
      <c r="C166" s="60"/>
      <c r="D166" s="39">
        <v>200</v>
      </c>
      <c r="E166" s="39">
        <v>200</v>
      </c>
      <c r="F166" s="35">
        <v>0.5</v>
      </c>
      <c r="G166" s="35">
        <v>0.46</v>
      </c>
      <c r="H166" s="35">
        <v>0</v>
      </c>
      <c r="I166" s="35">
        <v>0</v>
      </c>
      <c r="J166" s="35">
        <v>20.8</v>
      </c>
      <c r="K166" s="35">
        <v>20.78</v>
      </c>
      <c r="L166" s="43">
        <v>83</v>
      </c>
      <c r="M166" s="43">
        <v>83.11</v>
      </c>
    </row>
    <row r="167" spans="1:13" ht="54.75" customHeight="1" x14ac:dyDescent="0.2">
      <c r="A167" s="6">
        <v>50</v>
      </c>
      <c r="B167" s="59" t="s">
        <v>10</v>
      </c>
      <c r="C167" s="60"/>
      <c r="D167" s="39">
        <v>80</v>
      </c>
      <c r="E167" s="39">
        <v>100</v>
      </c>
      <c r="F167" s="35">
        <v>1</v>
      </c>
      <c r="G167" s="35">
        <v>1.23</v>
      </c>
      <c r="H167" s="35">
        <v>1</v>
      </c>
      <c r="I167" s="35">
        <v>1.35</v>
      </c>
      <c r="J167" s="35">
        <v>8.6</v>
      </c>
      <c r="K167" s="35">
        <v>11.86</v>
      </c>
      <c r="L167" s="43">
        <v>48.6</v>
      </c>
      <c r="M167" s="43">
        <v>65.64</v>
      </c>
    </row>
    <row r="168" spans="1:13" ht="29.25" customHeight="1" x14ac:dyDescent="0.35">
      <c r="A168" s="10"/>
      <c r="B168" s="59" t="s">
        <v>28</v>
      </c>
      <c r="C168" s="60"/>
      <c r="D168" s="39">
        <v>30</v>
      </c>
      <c r="E168" s="39">
        <v>45</v>
      </c>
      <c r="F168" s="35">
        <v>2.1</v>
      </c>
      <c r="G168" s="35">
        <v>3.5550000000000002</v>
      </c>
      <c r="H168" s="35">
        <v>0</v>
      </c>
      <c r="I168" s="35">
        <v>0.45</v>
      </c>
      <c r="J168" s="35">
        <v>14.4</v>
      </c>
      <c r="K168" s="35">
        <v>21.645</v>
      </c>
      <c r="L168" s="43">
        <v>69</v>
      </c>
      <c r="M168" s="43">
        <v>107.6</v>
      </c>
    </row>
    <row r="169" spans="1:13" ht="30" customHeight="1" x14ac:dyDescent="0.35">
      <c r="A169" s="10"/>
      <c r="B169" s="64" t="s">
        <v>29</v>
      </c>
      <c r="C169" s="66"/>
      <c r="D169" s="22">
        <f t="shared" ref="D169:K169" si="16">SUM(D164:D168)</f>
        <v>710</v>
      </c>
      <c r="E169" s="22">
        <f t="shared" si="16"/>
        <v>845</v>
      </c>
      <c r="F169" s="31">
        <f t="shared" si="16"/>
        <v>27.8</v>
      </c>
      <c r="G169" s="27">
        <f t="shared" si="16"/>
        <v>36.945</v>
      </c>
      <c r="H169" s="27">
        <f t="shared" si="16"/>
        <v>19.200000000000003</v>
      </c>
      <c r="I169" s="27">
        <f t="shared" si="16"/>
        <v>25.95</v>
      </c>
      <c r="J169" s="27">
        <f t="shared" si="16"/>
        <v>100</v>
      </c>
      <c r="K169" s="27">
        <f t="shared" si="16"/>
        <v>123.514</v>
      </c>
      <c r="L169" s="44">
        <f>SUM(L164:L168)</f>
        <v>681.1</v>
      </c>
      <c r="M169" s="44">
        <f>SUM(M163:M168)</f>
        <v>873.75</v>
      </c>
    </row>
    <row r="170" spans="1:13" ht="30" customHeight="1" x14ac:dyDescent="0.35">
      <c r="A170" s="96" t="s">
        <v>87</v>
      </c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</row>
    <row r="171" spans="1:13" ht="30" customHeight="1" x14ac:dyDescent="0.35">
      <c r="A171" s="10"/>
      <c r="B171" s="59" t="s">
        <v>67</v>
      </c>
      <c r="C171" s="60"/>
      <c r="D171" s="39">
        <v>80</v>
      </c>
      <c r="E171" s="39">
        <v>80</v>
      </c>
      <c r="F171" s="35">
        <v>5.7</v>
      </c>
      <c r="G171" s="35">
        <v>5.68</v>
      </c>
      <c r="H171" s="35">
        <v>3.6</v>
      </c>
      <c r="I171" s="35">
        <v>3.6</v>
      </c>
      <c r="J171" s="35">
        <v>20.8</v>
      </c>
      <c r="K171" s="35">
        <v>20.8</v>
      </c>
      <c r="L171" s="43">
        <v>264</v>
      </c>
      <c r="M171" s="43">
        <v>264</v>
      </c>
    </row>
    <row r="172" spans="1:13" ht="30" customHeight="1" x14ac:dyDescent="0.35">
      <c r="A172" s="10"/>
      <c r="B172" s="59" t="s">
        <v>15</v>
      </c>
      <c r="C172" s="60"/>
      <c r="D172" s="33">
        <v>200</v>
      </c>
      <c r="E172" s="33">
        <v>200</v>
      </c>
      <c r="F172" s="8">
        <v>1</v>
      </c>
      <c r="G172" s="8">
        <v>1</v>
      </c>
      <c r="H172" s="8">
        <v>0</v>
      </c>
      <c r="I172" s="8">
        <v>0</v>
      </c>
      <c r="J172" s="8">
        <v>21.2</v>
      </c>
      <c r="K172" s="8">
        <v>21.2</v>
      </c>
      <c r="L172" s="53">
        <v>132</v>
      </c>
      <c r="M172" s="53">
        <v>132</v>
      </c>
    </row>
    <row r="173" spans="1:13" ht="30" customHeight="1" x14ac:dyDescent="0.35">
      <c r="A173" s="10"/>
      <c r="B173" s="64" t="s">
        <v>29</v>
      </c>
      <c r="C173" s="66"/>
      <c r="D173" s="13">
        <f>SUM(D171:D172)</f>
        <v>280</v>
      </c>
      <c r="E173" s="13">
        <f>SUM(E171:E172)</f>
        <v>280</v>
      </c>
      <c r="F173" s="29">
        <f>SUM(F171:F172)</f>
        <v>6.7</v>
      </c>
      <c r="G173" s="14">
        <f>SUM(G171:G172)</f>
        <v>6.68</v>
      </c>
      <c r="H173" s="14">
        <f>SUM(H171:H172)</f>
        <v>3.6</v>
      </c>
      <c r="I173" s="16">
        <f>SUM(I171:I172)</f>
        <v>3.6</v>
      </c>
      <c r="J173" s="16">
        <f>SUM(J171:J172)</f>
        <v>42</v>
      </c>
      <c r="K173" s="15">
        <f>SUM(K171:K172)</f>
        <v>42</v>
      </c>
      <c r="L173" s="48">
        <f>SUM(L171:L172)</f>
        <v>396</v>
      </c>
      <c r="M173" s="48">
        <f>SUM(M171:M172)</f>
        <v>396</v>
      </c>
    </row>
    <row r="174" spans="1:13" ht="27" customHeight="1" x14ac:dyDescent="0.35">
      <c r="A174" s="10"/>
      <c r="B174" s="64" t="s">
        <v>48</v>
      </c>
      <c r="C174" s="66"/>
      <c r="D174" s="22">
        <f>D162+D169+D173</f>
        <v>1555</v>
      </c>
      <c r="E174" s="22">
        <f t="shared" ref="E174:M174" si="17">E162+E169+E173</f>
        <v>1740</v>
      </c>
      <c r="F174" s="22">
        <f t="shared" si="17"/>
        <v>60.7</v>
      </c>
      <c r="G174" s="22">
        <f t="shared" si="17"/>
        <v>46.225000000000001</v>
      </c>
      <c r="H174" s="22">
        <f t="shared" si="17"/>
        <v>39.1</v>
      </c>
      <c r="I174" s="22">
        <f t="shared" si="17"/>
        <v>30.150000000000002</v>
      </c>
      <c r="J174" s="22">
        <f t="shared" si="17"/>
        <v>206.8</v>
      </c>
      <c r="K174" s="22">
        <f t="shared" si="17"/>
        <v>188.464</v>
      </c>
      <c r="L174" s="22">
        <f t="shared" si="17"/>
        <v>1590.9</v>
      </c>
      <c r="M174" s="22">
        <f t="shared" si="17"/>
        <v>1867.21</v>
      </c>
    </row>
    <row r="175" spans="1:13" ht="31.5" customHeight="1" x14ac:dyDescent="0.2">
      <c r="A175" s="67" t="s">
        <v>49</v>
      </c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</row>
    <row r="176" spans="1:13" ht="32.25" customHeight="1" x14ac:dyDescent="0.2">
      <c r="A176" s="64" t="s">
        <v>1</v>
      </c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</row>
    <row r="177" spans="1:13" ht="34.5" customHeight="1" x14ac:dyDescent="0.2">
      <c r="A177" s="6">
        <v>340</v>
      </c>
      <c r="B177" s="59" t="s">
        <v>66</v>
      </c>
      <c r="C177" s="60"/>
      <c r="D177" s="39">
        <v>200</v>
      </c>
      <c r="E177" s="39">
        <v>250</v>
      </c>
      <c r="F177" s="35">
        <v>20.100000000000001</v>
      </c>
      <c r="G177" s="37">
        <v>24.4</v>
      </c>
      <c r="H177" s="37">
        <v>22.6</v>
      </c>
      <c r="I177" s="38">
        <v>27.61</v>
      </c>
      <c r="J177" s="38">
        <v>3.8</v>
      </c>
      <c r="K177" s="38">
        <v>5.218</v>
      </c>
      <c r="L177" s="46">
        <v>313.2</v>
      </c>
      <c r="M177" s="43">
        <v>385.2</v>
      </c>
    </row>
    <row r="178" spans="1:13" ht="34.5" customHeight="1" x14ac:dyDescent="0.2">
      <c r="A178" s="6">
        <v>1</v>
      </c>
      <c r="B178" s="59" t="s">
        <v>3</v>
      </c>
      <c r="C178" s="60"/>
      <c r="D178" s="39">
        <v>25</v>
      </c>
      <c r="E178" s="39">
        <v>25</v>
      </c>
      <c r="F178" s="35">
        <v>1.2</v>
      </c>
      <c r="G178" s="35">
        <v>1.19</v>
      </c>
      <c r="H178" s="35">
        <v>1</v>
      </c>
      <c r="I178" s="35">
        <v>0.98</v>
      </c>
      <c r="J178" s="35">
        <v>7.3</v>
      </c>
      <c r="K178" s="35">
        <v>7.27</v>
      </c>
      <c r="L178" s="43">
        <v>44</v>
      </c>
      <c r="M178" s="43">
        <v>43.55</v>
      </c>
    </row>
    <row r="179" spans="1:13" ht="54" customHeight="1" x14ac:dyDescent="0.35">
      <c r="A179" s="10"/>
      <c r="B179" s="59" t="s">
        <v>5</v>
      </c>
      <c r="C179" s="60"/>
      <c r="D179" s="39">
        <v>200</v>
      </c>
      <c r="E179" s="39">
        <v>200</v>
      </c>
      <c r="F179" s="38">
        <v>0.96</v>
      </c>
      <c r="G179" s="38">
        <v>0.96</v>
      </c>
      <c r="H179" s="38">
        <v>0.6</v>
      </c>
      <c r="I179" s="35">
        <v>0.6</v>
      </c>
      <c r="J179" s="35">
        <v>0.4</v>
      </c>
      <c r="K179" s="35">
        <v>0.4</v>
      </c>
      <c r="L179" s="43">
        <v>10.8</v>
      </c>
      <c r="M179" s="43">
        <v>10.8</v>
      </c>
    </row>
    <row r="180" spans="1:13" ht="36.75" customHeight="1" x14ac:dyDescent="0.35">
      <c r="A180" s="10"/>
      <c r="B180" s="59" t="s">
        <v>28</v>
      </c>
      <c r="C180" s="60"/>
      <c r="D180" s="39">
        <v>15</v>
      </c>
      <c r="E180" s="39">
        <v>15</v>
      </c>
      <c r="F180" s="35">
        <v>2</v>
      </c>
      <c r="G180" s="35">
        <v>2</v>
      </c>
      <c r="H180" s="35">
        <v>0</v>
      </c>
      <c r="I180" s="35">
        <v>0</v>
      </c>
      <c r="J180" s="35">
        <v>10.8</v>
      </c>
      <c r="K180" s="38">
        <v>10.8</v>
      </c>
      <c r="L180" s="46">
        <v>54</v>
      </c>
      <c r="M180" s="43">
        <v>54</v>
      </c>
    </row>
    <row r="181" spans="1:13" ht="31.5" customHeight="1" x14ac:dyDescent="0.35">
      <c r="A181" s="10"/>
      <c r="B181" s="59" t="s">
        <v>67</v>
      </c>
      <c r="C181" s="60"/>
      <c r="D181" s="39">
        <v>80</v>
      </c>
      <c r="E181" s="39">
        <v>80</v>
      </c>
      <c r="F181" s="35">
        <v>5.7</v>
      </c>
      <c r="G181" s="35">
        <v>5.68</v>
      </c>
      <c r="H181" s="35">
        <v>3.6</v>
      </c>
      <c r="I181" s="35">
        <v>3.6</v>
      </c>
      <c r="J181" s="35">
        <v>20.8</v>
      </c>
      <c r="K181" s="35">
        <v>20.8</v>
      </c>
      <c r="L181" s="43">
        <v>264</v>
      </c>
      <c r="M181" s="43">
        <v>264</v>
      </c>
    </row>
    <row r="182" spans="1:13" ht="25.5" customHeight="1" x14ac:dyDescent="0.35">
      <c r="A182" s="10"/>
      <c r="B182" s="64" t="s">
        <v>29</v>
      </c>
      <c r="C182" s="66"/>
      <c r="D182" s="13">
        <f>SUM(D177:D181)</f>
        <v>520</v>
      </c>
      <c r="E182" s="13">
        <f>SUM(E177:E181)</f>
        <v>570</v>
      </c>
      <c r="F182" s="31">
        <f>SUM(F177:F181)</f>
        <v>29.96</v>
      </c>
      <c r="G182" s="27">
        <f>SUM(G180:G181)</f>
        <v>7.68</v>
      </c>
      <c r="H182" s="27">
        <f>SUM(H177:H181)</f>
        <v>27.800000000000004</v>
      </c>
      <c r="I182" s="27">
        <f>SUM(I180:I181)</f>
        <v>3.6</v>
      </c>
      <c r="J182" s="27">
        <f>SUM(J177:J181)</f>
        <v>43.1</v>
      </c>
      <c r="K182" s="26">
        <f>SUM(K180:K181)</f>
        <v>31.6</v>
      </c>
      <c r="L182" s="45">
        <f>SUM(L177:L181)</f>
        <v>686</v>
      </c>
      <c r="M182" s="44">
        <f>SUM(M177:M181)</f>
        <v>757.55</v>
      </c>
    </row>
    <row r="183" spans="1:13" ht="37.5" customHeight="1" x14ac:dyDescent="0.2">
      <c r="A183" s="64" t="s">
        <v>30</v>
      </c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</row>
    <row r="184" spans="1:13" ht="47.25" customHeight="1" x14ac:dyDescent="0.2">
      <c r="A184" s="6">
        <v>132</v>
      </c>
      <c r="B184" s="59" t="s">
        <v>68</v>
      </c>
      <c r="C184" s="60"/>
      <c r="D184" s="39">
        <v>200</v>
      </c>
      <c r="E184" s="39">
        <v>250</v>
      </c>
      <c r="F184" s="35">
        <v>6.7</v>
      </c>
      <c r="G184" s="35">
        <v>9.0730000000000004</v>
      </c>
      <c r="H184" s="35">
        <v>6.9</v>
      </c>
      <c r="I184" s="35">
        <v>8.85</v>
      </c>
      <c r="J184" s="35">
        <v>13.2</v>
      </c>
      <c r="K184" s="35">
        <v>17.5</v>
      </c>
      <c r="L184" s="43">
        <v>147.4</v>
      </c>
      <c r="M184" s="43">
        <v>193.9</v>
      </c>
    </row>
    <row r="185" spans="1:13" ht="36" customHeight="1" x14ac:dyDescent="0.2">
      <c r="A185" s="6">
        <v>508</v>
      </c>
      <c r="B185" s="59" t="s">
        <v>52</v>
      </c>
      <c r="C185" s="60"/>
      <c r="D185" s="39">
        <v>150</v>
      </c>
      <c r="E185" s="39">
        <v>180</v>
      </c>
      <c r="F185" s="35">
        <v>7.6</v>
      </c>
      <c r="G185" s="35">
        <v>8.86</v>
      </c>
      <c r="H185" s="35">
        <v>4.9000000000000004</v>
      </c>
      <c r="I185" s="35">
        <v>6.81</v>
      </c>
      <c r="J185" s="35">
        <v>33.1</v>
      </c>
      <c r="K185" s="35">
        <v>38.590000000000003</v>
      </c>
      <c r="L185" s="43">
        <v>243</v>
      </c>
      <c r="M185" s="43">
        <v>295.5</v>
      </c>
    </row>
    <row r="186" spans="1:13" ht="30.75" customHeight="1" x14ac:dyDescent="0.2">
      <c r="A186" s="6">
        <v>437</v>
      </c>
      <c r="B186" s="59" t="s">
        <v>57</v>
      </c>
      <c r="C186" s="60"/>
      <c r="D186" s="39">
        <v>100</v>
      </c>
      <c r="E186" s="39">
        <v>120</v>
      </c>
      <c r="F186" s="35">
        <v>14.6</v>
      </c>
      <c r="G186" s="35">
        <v>15.845000000000001</v>
      </c>
      <c r="H186" s="35">
        <v>10.5</v>
      </c>
      <c r="I186" s="35">
        <v>12.03</v>
      </c>
      <c r="J186" s="35">
        <v>2</v>
      </c>
      <c r="K186" s="35">
        <v>2.91</v>
      </c>
      <c r="L186" s="43">
        <v>170.4</v>
      </c>
      <c r="M186" s="43">
        <v>193.3</v>
      </c>
    </row>
    <row r="187" spans="1:13" ht="34.5" customHeight="1" x14ac:dyDescent="0.2">
      <c r="A187" s="6">
        <v>686</v>
      </c>
      <c r="B187" s="59" t="s">
        <v>46</v>
      </c>
      <c r="C187" s="60"/>
      <c r="D187" s="39">
        <v>200</v>
      </c>
      <c r="E187" s="39">
        <v>200</v>
      </c>
      <c r="F187" s="35">
        <v>0.1</v>
      </c>
      <c r="G187" s="35">
        <v>8.4000000000000005E-2</v>
      </c>
      <c r="H187" s="35">
        <v>0</v>
      </c>
      <c r="I187" s="35">
        <v>0</v>
      </c>
      <c r="J187" s="35">
        <v>10.199999999999999</v>
      </c>
      <c r="K187" s="35">
        <v>10.220000000000001</v>
      </c>
      <c r="L187" s="43">
        <v>41</v>
      </c>
      <c r="M187" s="43">
        <v>40.6</v>
      </c>
    </row>
    <row r="188" spans="1:13" ht="31.5" customHeight="1" x14ac:dyDescent="0.35">
      <c r="A188" s="10"/>
      <c r="B188" s="59" t="s">
        <v>28</v>
      </c>
      <c r="C188" s="60"/>
      <c r="D188" s="39">
        <v>30</v>
      </c>
      <c r="E188" s="39">
        <v>45</v>
      </c>
      <c r="F188" s="35">
        <v>2.1</v>
      </c>
      <c r="G188" s="35">
        <v>3.5550000000000002</v>
      </c>
      <c r="H188" s="35">
        <v>0</v>
      </c>
      <c r="I188" s="35">
        <v>0.45</v>
      </c>
      <c r="J188" s="35">
        <v>14.4</v>
      </c>
      <c r="K188" s="35">
        <v>21.645</v>
      </c>
      <c r="L188" s="43">
        <v>69</v>
      </c>
      <c r="M188" s="43">
        <v>107.6</v>
      </c>
    </row>
    <row r="189" spans="1:13" ht="37.5" customHeight="1" x14ac:dyDescent="0.2">
      <c r="A189" s="6">
        <v>55</v>
      </c>
      <c r="B189" s="59" t="s">
        <v>69</v>
      </c>
      <c r="C189" s="60"/>
      <c r="D189" s="39">
        <v>80</v>
      </c>
      <c r="E189" s="39">
        <v>100</v>
      </c>
      <c r="F189" s="35">
        <v>4.0999999999999996</v>
      </c>
      <c r="G189" s="35">
        <v>4.8</v>
      </c>
      <c r="H189" s="35">
        <v>4.5</v>
      </c>
      <c r="I189" s="35">
        <v>5.84</v>
      </c>
      <c r="J189" s="35">
        <v>10.1</v>
      </c>
      <c r="K189" s="35">
        <v>12.68</v>
      </c>
      <c r="L189" s="43">
        <v>99.8</v>
      </c>
      <c r="M189" s="43">
        <v>125.9</v>
      </c>
    </row>
    <row r="190" spans="1:13" ht="39" customHeight="1" x14ac:dyDescent="0.35">
      <c r="A190" s="10"/>
      <c r="B190" s="64" t="s">
        <v>29</v>
      </c>
      <c r="C190" s="66"/>
      <c r="D190" s="22">
        <f t="shared" ref="D190:K190" si="18">SUM(D184:D189)</f>
        <v>760</v>
      </c>
      <c r="E190" s="22">
        <f t="shared" si="18"/>
        <v>895</v>
      </c>
      <c r="F190" s="31">
        <f t="shared" si="18"/>
        <v>35.200000000000003</v>
      </c>
      <c r="G190" s="27">
        <f t="shared" si="18"/>
        <v>42.216999999999999</v>
      </c>
      <c r="H190" s="27">
        <f t="shared" si="18"/>
        <v>26.8</v>
      </c>
      <c r="I190" s="27">
        <f t="shared" si="18"/>
        <v>33.979999999999997</v>
      </c>
      <c r="J190" s="27">
        <f t="shared" si="18"/>
        <v>83</v>
      </c>
      <c r="K190" s="27">
        <f t="shared" si="18"/>
        <v>103.54499999999999</v>
      </c>
      <c r="L190" s="44">
        <f>SUM(L184:L189)</f>
        <v>770.59999999999991</v>
      </c>
      <c r="M190" s="44">
        <f>SUM(M184:M189)</f>
        <v>956.80000000000007</v>
      </c>
    </row>
    <row r="191" spans="1:13" ht="39" customHeight="1" x14ac:dyDescent="0.35">
      <c r="A191" s="96" t="s">
        <v>87</v>
      </c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</row>
    <row r="192" spans="1:13" ht="39" customHeight="1" x14ac:dyDescent="0.2">
      <c r="A192" s="6">
        <v>685</v>
      </c>
      <c r="B192" s="59" t="s">
        <v>64</v>
      </c>
      <c r="C192" s="60"/>
      <c r="D192" s="39">
        <v>200</v>
      </c>
      <c r="E192" s="39">
        <v>200</v>
      </c>
      <c r="F192" s="35">
        <v>0</v>
      </c>
      <c r="G192" s="35">
        <v>1.2E-2</v>
      </c>
      <c r="H192" s="35">
        <v>0</v>
      </c>
      <c r="I192" s="35">
        <v>0</v>
      </c>
      <c r="J192" s="35">
        <v>10</v>
      </c>
      <c r="K192" s="35">
        <v>9.98</v>
      </c>
      <c r="L192" s="43">
        <v>38</v>
      </c>
      <c r="M192" s="43">
        <v>37.96</v>
      </c>
    </row>
    <row r="193" spans="1:13" ht="39" customHeight="1" x14ac:dyDescent="0.2">
      <c r="A193" s="6">
        <v>3</v>
      </c>
      <c r="B193" s="59" t="s">
        <v>39</v>
      </c>
      <c r="C193" s="60"/>
      <c r="D193" s="39">
        <v>35</v>
      </c>
      <c r="E193" s="39">
        <v>35</v>
      </c>
      <c r="F193" s="35">
        <v>5.0999999999999996</v>
      </c>
      <c r="G193" s="35">
        <v>5.09</v>
      </c>
      <c r="H193" s="35">
        <v>4.5999999999999996</v>
      </c>
      <c r="I193" s="35">
        <v>4.58</v>
      </c>
      <c r="J193" s="35">
        <v>7.2</v>
      </c>
      <c r="K193" s="35">
        <v>7.24</v>
      </c>
      <c r="L193" s="43">
        <v>93</v>
      </c>
      <c r="M193" s="43">
        <v>92.5</v>
      </c>
    </row>
    <row r="194" spans="1:13" ht="39" customHeight="1" x14ac:dyDescent="0.35">
      <c r="A194" s="10"/>
      <c r="B194" s="59" t="s">
        <v>0</v>
      </c>
      <c r="C194" s="60"/>
      <c r="D194" s="39">
        <v>95</v>
      </c>
      <c r="E194" s="39">
        <v>95</v>
      </c>
      <c r="F194" s="35">
        <v>4.75</v>
      </c>
      <c r="G194" s="40">
        <v>4.75</v>
      </c>
      <c r="H194" s="40">
        <v>1.4</v>
      </c>
      <c r="I194" s="35">
        <v>1.42</v>
      </c>
      <c r="J194" s="35">
        <v>8.1</v>
      </c>
      <c r="K194" s="35">
        <v>8.07</v>
      </c>
      <c r="L194" s="43">
        <v>60</v>
      </c>
      <c r="M194" s="43">
        <v>59.85</v>
      </c>
    </row>
    <row r="195" spans="1:13" ht="39" customHeight="1" x14ac:dyDescent="0.35">
      <c r="A195" s="10"/>
      <c r="B195" s="74" t="s">
        <v>29</v>
      </c>
      <c r="C195" s="75"/>
      <c r="D195" s="13">
        <f>SUM(D192:D194)</f>
        <v>330</v>
      </c>
      <c r="E195" s="13">
        <f>SUM(E192:E194)</f>
        <v>330</v>
      </c>
      <c r="F195" s="29">
        <f>SUM(F192:F194)</f>
        <v>9.85</v>
      </c>
      <c r="G195" s="24">
        <f>SUM(G192:G194)</f>
        <v>9.8520000000000003</v>
      </c>
      <c r="H195" s="24">
        <f>SUM(H192:H194)</f>
        <v>6</v>
      </c>
      <c r="I195" s="24">
        <f>SUM(I192:I194)</f>
        <v>6</v>
      </c>
      <c r="J195" s="24">
        <f>SUM(J192:J194)</f>
        <v>25.299999999999997</v>
      </c>
      <c r="K195" s="24">
        <f>SUM(K192:K194)</f>
        <v>25.29</v>
      </c>
      <c r="L195" s="47">
        <f>SUM(L192:L194)</f>
        <v>191</v>
      </c>
      <c r="M195" s="47">
        <f>SUM(M192:M194)</f>
        <v>190.31</v>
      </c>
    </row>
    <row r="196" spans="1:13" ht="25.5" customHeight="1" x14ac:dyDescent="0.35">
      <c r="A196" s="10"/>
      <c r="B196" s="64" t="s">
        <v>36</v>
      </c>
      <c r="C196" s="66"/>
      <c r="D196" s="22">
        <f>D182+D190+D195</f>
        <v>1610</v>
      </c>
      <c r="E196" s="22">
        <f t="shared" ref="E196:M196" si="19">E182+E190+E195</f>
        <v>1795</v>
      </c>
      <c r="F196" s="22">
        <f t="shared" si="19"/>
        <v>75.009999999999991</v>
      </c>
      <c r="G196" s="22">
        <f t="shared" si="19"/>
        <v>59.748999999999995</v>
      </c>
      <c r="H196" s="22">
        <f t="shared" si="19"/>
        <v>60.600000000000009</v>
      </c>
      <c r="I196" s="22">
        <f t="shared" si="19"/>
        <v>43.58</v>
      </c>
      <c r="J196" s="22">
        <f t="shared" si="19"/>
        <v>151.39999999999998</v>
      </c>
      <c r="K196" s="22">
        <f t="shared" si="19"/>
        <v>160.43499999999997</v>
      </c>
      <c r="L196" s="22">
        <f t="shared" si="19"/>
        <v>1647.6</v>
      </c>
      <c r="M196" s="22">
        <f t="shared" si="19"/>
        <v>1904.6599999999999</v>
      </c>
    </row>
    <row r="197" spans="1:13" ht="36.75" customHeight="1" x14ac:dyDescent="0.2">
      <c r="A197" s="67" t="s">
        <v>7</v>
      </c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</row>
    <row r="198" spans="1:13" ht="27" customHeight="1" x14ac:dyDescent="0.2">
      <c r="A198" s="64" t="s">
        <v>1</v>
      </c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</row>
    <row r="199" spans="1:13" ht="42" customHeight="1" x14ac:dyDescent="0.2">
      <c r="A199" s="6">
        <v>302</v>
      </c>
      <c r="B199" s="59" t="s">
        <v>70</v>
      </c>
      <c r="C199" s="60"/>
      <c r="D199" s="39">
        <v>200</v>
      </c>
      <c r="E199" s="39">
        <v>250</v>
      </c>
      <c r="F199" s="35">
        <v>7.3</v>
      </c>
      <c r="G199" s="35">
        <v>8.91</v>
      </c>
      <c r="H199" s="35">
        <v>7.7</v>
      </c>
      <c r="I199" s="35">
        <v>9.4700000000000006</v>
      </c>
      <c r="J199" s="35">
        <v>52.6</v>
      </c>
      <c r="K199" s="35">
        <v>64.95</v>
      </c>
      <c r="L199" s="43">
        <v>303.5</v>
      </c>
      <c r="M199" s="43">
        <v>374.4</v>
      </c>
    </row>
    <row r="200" spans="1:13" ht="33" customHeight="1" x14ac:dyDescent="0.2">
      <c r="A200" s="6"/>
      <c r="B200" s="59" t="s">
        <v>15</v>
      </c>
      <c r="C200" s="60"/>
      <c r="D200" s="39">
        <v>200</v>
      </c>
      <c r="E200" s="39">
        <v>200</v>
      </c>
      <c r="F200" s="35">
        <v>1</v>
      </c>
      <c r="G200" s="35">
        <v>1</v>
      </c>
      <c r="H200" s="35">
        <v>0</v>
      </c>
      <c r="I200" s="35">
        <v>0</v>
      </c>
      <c r="J200" s="35">
        <v>21.2</v>
      </c>
      <c r="K200" s="35">
        <v>21.2</v>
      </c>
      <c r="L200" s="43">
        <v>132</v>
      </c>
      <c r="M200" s="43">
        <v>132</v>
      </c>
    </row>
    <row r="201" spans="1:13" ht="31.5" customHeight="1" x14ac:dyDescent="0.35">
      <c r="A201" s="10"/>
      <c r="B201" s="59" t="s">
        <v>28</v>
      </c>
      <c r="C201" s="60"/>
      <c r="D201" s="39">
        <v>15</v>
      </c>
      <c r="E201" s="39">
        <v>15</v>
      </c>
      <c r="F201" s="35">
        <v>2</v>
      </c>
      <c r="G201" s="35">
        <v>2</v>
      </c>
      <c r="H201" s="35">
        <v>0</v>
      </c>
      <c r="I201" s="35">
        <v>0</v>
      </c>
      <c r="J201" s="35">
        <v>10.8</v>
      </c>
      <c r="K201" s="38">
        <v>10.8</v>
      </c>
      <c r="L201" s="46">
        <v>54</v>
      </c>
      <c r="M201" s="43">
        <v>54</v>
      </c>
    </row>
    <row r="202" spans="1:13" ht="30" customHeight="1" x14ac:dyDescent="0.35">
      <c r="A202" s="10"/>
      <c r="B202" s="59" t="s">
        <v>6</v>
      </c>
      <c r="C202" s="60"/>
      <c r="D202" s="39">
        <v>150</v>
      </c>
      <c r="E202" s="39">
        <v>150</v>
      </c>
      <c r="F202" s="35">
        <v>0.6</v>
      </c>
      <c r="G202" s="35">
        <v>0.6</v>
      </c>
      <c r="H202" s="35">
        <v>0.6</v>
      </c>
      <c r="I202" s="35">
        <v>0.6</v>
      </c>
      <c r="J202" s="35">
        <v>12.15</v>
      </c>
      <c r="K202" s="38">
        <v>12.15</v>
      </c>
      <c r="L202" s="46">
        <v>63</v>
      </c>
      <c r="M202" s="43">
        <v>63</v>
      </c>
    </row>
    <row r="203" spans="1:13" ht="27" customHeight="1" x14ac:dyDescent="0.35">
      <c r="A203" s="10"/>
      <c r="B203" s="64" t="s">
        <v>29</v>
      </c>
      <c r="C203" s="66"/>
      <c r="D203" s="22">
        <f t="shared" ref="D203:K203" si="20">SUM(D199:D202)</f>
        <v>565</v>
      </c>
      <c r="E203" s="22">
        <f t="shared" si="20"/>
        <v>615</v>
      </c>
      <c r="F203" s="31">
        <f t="shared" si="20"/>
        <v>10.9</v>
      </c>
      <c r="G203" s="27">
        <f t="shared" si="20"/>
        <v>12.51</v>
      </c>
      <c r="H203" s="27">
        <f t="shared" si="20"/>
        <v>8.3000000000000007</v>
      </c>
      <c r="I203" s="27">
        <f t="shared" si="20"/>
        <v>10.07</v>
      </c>
      <c r="J203" s="27">
        <f t="shared" si="20"/>
        <v>96.75</v>
      </c>
      <c r="K203" s="26">
        <f t="shared" si="20"/>
        <v>109.10000000000001</v>
      </c>
      <c r="L203" s="45">
        <f>SUM(L199:L202)</f>
        <v>552.5</v>
      </c>
      <c r="M203" s="44">
        <f>SUM(M199:M202)</f>
        <v>623.4</v>
      </c>
    </row>
    <row r="204" spans="1:13" ht="35.25" customHeight="1" x14ac:dyDescent="0.2">
      <c r="A204" s="64" t="s">
        <v>30</v>
      </c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</row>
    <row r="205" spans="1:13" ht="31.5" customHeight="1" x14ac:dyDescent="0.2">
      <c r="A205" s="6">
        <v>140</v>
      </c>
      <c r="B205" s="59" t="s">
        <v>13</v>
      </c>
      <c r="C205" s="60"/>
      <c r="D205" s="39">
        <v>200</v>
      </c>
      <c r="E205" s="39">
        <v>250</v>
      </c>
      <c r="F205" s="35">
        <v>8.4</v>
      </c>
      <c r="G205" s="35">
        <v>11.65</v>
      </c>
      <c r="H205" s="35">
        <v>4.5</v>
      </c>
      <c r="I205" s="35">
        <v>7.43</v>
      </c>
      <c r="J205" s="35">
        <v>9.5</v>
      </c>
      <c r="K205" s="35">
        <v>14.22</v>
      </c>
      <c r="L205" s="52">
        <v>113.1</v>
      </c>
      <c r="M205" s="43">
        <v>172.5</v>
      </c>
    </row>
    <row r="206" spans="1:13" ht="69.75" customHeight="1" x14ac:dyDescent="0.2">
      <c r="A206" s="6">
        <v>478</v>
      </c>
      <c r="B206" s="59" t="s">
        <v>71</v>
      </c>
      <c r="C206" s="60"/>
      <c r="D206" s="39">
        <v>200</v>
      </c>
      <c r="E206" s="39">
        <v>250</v>
      </c>
      <c r="F206" s="35">
        <v>15.1</v>
      </c>
      <c r="G206" s="35">
        <v>21.77</v>
      </c>
      <c r="H206" s="35">
        <v>9.1</v>
      </c>
      <c r="I206" s="35">
        <v>12.93</v>
      </c>
      <c r="J206" s="35">
        <v>22.1</v>
      </c>
      <c r="K206" s="35">
        <v>25.16</v>
      </c>
      <c r="L206" s="43">
        <v>248.5</v>
      </c>
      <c r="M206" s="43">
        <v>329</v>
      </c>
    </row>
    <row r="207" spans="1:13" ht="31.5" customHeight="1" x14ac:dyDescent="0.2">
      <c r="A207" s="6">
        <v>595</v>
      </c>
      <c r="B207" s="59" t="s">
        <v>41</v>
      </c>
      <c r="C207" s="60"/>
      <c r="D207" s="39">
        <v>50</v>
      </c>
      <c r="E207" s="39">
        <v>50</v>
      </c>
      <c r="F207" s="35">
        <v>2.1</v>
      </c>
      <c r="G207" s="35">
        <v>2.085</v>
      </c>
      <c r="H207" s="35">
        <v>4.0999999999999996</v>
      </c>
      <c r="I207" s="35">
        <v>4.12</v>
      </c>
      <c r="J207" s="35">
        <v>5.8</v>
      </c>
      <c r="K207" s="35">
        <v>5.84</v>
      </c>
      <c r="L207" s="43">
        <v>78</v>
      </c>
      <c r="M207" s="43">
        <v>77.900000000000006</v>
      </c>
    </row>
    <row r="208" spans="1:13" ht="50.25" customHeight="1" x14ac:dyDescent="0.2">
      <c r="A208" s="6"/>
      <c r="B208" s="59" t="s">
        <v>4</v>
      </c>
      <c r="C208" s="60"/>
      <c r="D208" s="39">
        <v>200</v>
      </c>
      <c r="E208" s="39">
        <v>200</v>
      </c>
      <c r="F208" s="35">
        <v>0</v>
      </c>
      <c r="G208" s="35">
        <v>0</v>
      </c>
      <c r="H208" s="35">
        <v>0</v>
      </c>
      <c r="I208" s="35">
        <v>0</v>
      </c>
      <c r="J208" s="35">
        <v>19.399999999999999</v>
      </c>
      <c r="K208" s="35">
        <v>19.399999999999999</v>
      </c>
      <c r="L208" s="43">
        <v>78</v>
      </c>
      <c r="M208" s="43">
        <v>78</v>
      </c>
    </row>
    <row r="209" spans="1:13" ht="36.75" customHeight="1" x14ac:dyDescent="0.35">
      <c r="A209" s="10"/>
      <c r="B209" s="59" t="s">
        <v>28</v>
      </c>
      <c r="C209" s="60"/>
      <c r="D209" s="39">
        <v>30</v>
      </c>
      <c r="E209" s="39">
        <v>45</v>
      </c>
      <c r="F209" s="35">
        <v>2.1</v>
      </c>
      <c r="G209" s="35">
        <v>3.5550000000000002</v>
      </c>
      <c r="H209" s="35">
        <v>0</v>
      </c>
      <c r="I209" s="35">
        <v>0.45</v>
      </c>
      <c r="J209" s="35">
        <v>14.4</v>
      </c>
      <c r="K209" s="35">
        <v>21.645</v>
      </c>
      <c r="L209" s="43">
        <v>69</v>
      </c>
      <c r="M209" s="43">
        <v>107.6</v>
      </c>
    </row>
    <row r="210" spans="1:13" ht="60" customHeight="1" x14ac:dyDescent="0.2">
      <c r="A210" s="6">
        <v>50</v>
      </c>
      <c r="B210" s="59" t="s">
        <v>72</v>
      </c>
      <c r="C210" s="60"/>
      <c r="D210" s="39">
        <v>80</v>
      </c>
      <c r="E210" s="39">
        <v>100</v>
      </c>
      <c r="F210" s="35">
        <v>4</v>
      </c>
      <c r="G210" s="35">
        <v>4.55</v>
      </c>
      <c r="H210" s="35">
        <v>3.7</v>
      </c>
      <c r="I210" s="35">
        <v>4.34</v>
      </c>
      <c r="J210" s="35">
        <v>5.9</v>
      </c>
      <c r="K210" s="35">
        <v>7.51</v>
      </c>
      <c r="L210" s="43">
        <v>74.2</v>
      </c>
      <c r="M210" s="43">
        <v>87.47</v>
      </c>
    </row>
    <row r="211" spans="1:13" ht="27.75" customHeight="1" x14ac:dyDescent="0.35">
      <c r="A211" s="10"/>
      <c r="B211" s="64" t="s">
        <v>29</v>
      </c>
      <c r="C211" s="66"/>
      <c r="D211" s="13">
        <f t="shared" ref="D211:K211" si="21">SUM(D205:D210)</f>
        <v>760</v>
      </c>
      <c r="E211" s="13">
        <f t="shared" si="21"/>
        <v>895</v>
      </c>
      <c r="F211" s="31">
        <f t="shared" si="21"/>
        <v>31.700000000000003</v>
      </c>
      <c r="G211" s="27">
        <f t="shared" si="21"/>
        <v>43.61</v>
      </c>
      <c r="H211" s="27">
        <f t="shared" si="21"/>
        <v>21.4</v>
      </c>
      <c r="I211" s="27">
        <f t="shared" si="21"/>
        <v>29.27</v>
      </c>
      <c r="J211" s="27">
        <f t="shared" si="21"/>
        <v>77.100000000000009</v>
      </c>
      <c r="K211" s="27">
        <f t="shared" si="21"/>
        <v>93.775000000000006</v>
      </c>
      <c r="L211" s="44">
        <f>SUM(L205:L210)</f>
        <v>660.80000000000007</v>
      </c>
      <c r="M211" s="44">
        <f>SUM(M205:M210)</f>
        <v>852.47</v>
      </c>
    </row>
    <row r="212" spans="1:13" ht="27.75" customHeight="1" x14ac:dyDescent="0.35">
      <c r="A212" s="96" t="s">
        <v>87</v>
      </c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</row>
    <row r="213" spans="1:13" ht="27.75" customHeight="1" x14ac:dyDescent="0.35">
      <c r="A213" s="10"/>
      <c r="B213" s="59" t="s">
        <v>15</v>
      </c>
      <c r="C213" s="60"/>
      <c r="D213" s="33">
        <v>200</v>
      </c>
      <c r="E213" s="33">
        <v>200</v>
      </c>
      <c r="F213" s="8">
        <v>1</v>
      </c>
      <c r="G213" s="8">
        <v>1</v>
      </c>
      <c r="H213" s="8">
        <v>0</v>
      </c>
      <c r="I213" s="8">
        <v>0</v>
      </c>
      <c r="J213" s="8">
        <v>21.2</v>
      </c>
      <c r="K213" s="8">
        <v>21.2</v>
      </c>
      <c r="L213" s="53">
        <v>132</v>
      </c>
      <c r="M213" s="53">
        <v>132</v>
      </c>
    </row>
    <row r="214" spans="1:13" ht="27.75" customHeight="1" x14ac:dyDescent="0.2">
      <c r="A214" s="6">
        <v>333</v>
      </c>
      <c r="B214" s="59" t="s">
        <v>60</v>
      </c>
      <c r="C214" s="60"/>
      <c r="D214" s="39">
        <v>200</v>
      </c>
      <c r="E214" s="39">
        <v>250</v>
      </c>
      <c r="F214" s="35">
        <v>13.7</v>
      </c>
      <c r="G214" s="35">
        <v>17.09</v>
      </c>
      <c r="H214" s="35">
        <v>13.3</v>
      </c>
      <c r="I214" s="35">
        <v>17.356000000000002</v>
      </c>
      <c r="J214" s="35">
        <v>42.1</v>
      </c>
      <c r="K214" s="37">
        <v>56.11</v>
      </c>
      <c r="L214" s="52">
        <v>357.3</v>
      </c>
      <c r="M214" s="43">
        <v>470.9</v>
      </c>
    </row>
    <row r="215" spans="1:13" ht="27.75" customHeight="1" x14ac:dyDescent="0.35">
      <c r="A215" s="10"/>
      <c r="B215" s="64" t="s">
        <v>29</v>
      </c>
      <c r="C215" s="66"/>
      <c r="D215" s="13">
        <f>SUM(D213:D214)</f>
        <v>400</v>
      </c>
      <c r="E215" s="13">
        <f>SUM(E213:E214)</f>
        <v>450</v>
      </c>
      <c r="F215" s="29">
        <f>SUM(F213:F214)</f>
        <v>14.7</v>
      </c>
      <c r="G215" s="18">
        <f>SUM(G213:G214)</f>
        <v>18.09</v>
      </c>
      <c r="H215" s="18">
        <f>SUM(H213:H214)</f>
        <v>13.3</v>
      </c>
      <c r="I215" s="16">
        <f>SUM(I213:I214)</f>
        <v>17.356000000000002</v>
      </c>
      <c r="J215" s="16">
        <f>SUM(J213:J214)</f>
        <v>63.3</v>
      </c>
      <c r="K215" s="16">
        <f>SUM(K213:K214)</f>
        <v>77.31</v>
      </c>
      <c r="L215" s="49">
        <f>SUM(L213:L214)</f>
        <v>489.3</v>
      </c>
      <c r="M215" s="54">
        <f>SUM(M213:M214)</f>
        <v>602.9</v>
      </c>
    </row>
    <row r="216" spans="1:13" ht="27.75" customHeight="1" x14ac:dyDescent="0.35">
      <c r="A216" s="10"/>
      <c r="B216" s="64" t="s">
        <v>36</v>
      </c>
      <c r="C216" s="66"/>
      <c r="D216" s="13">
        <f>D203+D211+D215</f>
        <v>1725</v>
      </c>
      <c r="E216" s="13">
        <f t="shared" ref="E216:M216" si="22">E203+E211+E215</f>
        <v>1960</v>
      </c>
      <c r="F216" s="13">
        <f t="shared" si="22"/>
        <v>57.3</v>
      </c>
      <c r="G216" s="13">
        <f t="shared" si="22"/>
        <v>74.209999999999994</v>
      </c>
      <c r="H216" s="13">
        <f t="shared" si="22"/>
        <v>43</v>
      </c>
      <c r="I216" s="13">
        <f t="shared" si="22"/>
        <v>56.696000000000005</v>
      </c>
      <c r="J216" s="13">
        <f t="shared" si="22"/>
        <v>237.15000000000003</v>
      </c>
      <c r="K216" s="13">
        <f t="shared" si="22"/>
        <v>280.185</v>
      </c>
      <c r="L216" s="13">
        <f t="shared" si="22"/>
        <v>1702.6000000000001</v>
      </c>
      <c r="M216" s="13">
        <f t="shared" si="22"/>
        <v>2078.77</v>
      </c>
    </row>
  </sheetData>
  <mergeCells count="220">
    <mergeCell ref="B153:C153"/>
    <mergeCell ref="B154:C154"/>
    <mergeCell ref="A170:M170"/>
    <mergeCell ref="B171:C171"/>
    <mergeCell ref="B172:C172"/>
    <mergeCell ref="B173:C173"/>
    <mergeCell ref="B192:C192"/>
    <mergeCell ref="B193:C193"/>
    <mergeCell ref="A191:M191"/>
    <mergeCell ref="B6:C6"/>
    <mergeCell ref="B128:C128"/>
    <mergeCell ref="B132:C132"/>
    <mergeCell ref="B130:C130"/>
    <mergeCell ref="B131:C131"/>
    <mergeCell ref="A129:M129"/>
    <mergeCell ref="B133:C133"/>
    <mergeCell ref="A151:M151"/>
    <mergeCell ref="B32:C32"/>
    <mergeCell ref="B31:C31"/>
    <mergeCell ref="B30:C30"/>
    <mergeCell ref="B29:C29"/>
    <mergeCell ref="B28:C28"/>
    <mergeCell ref="B13:C13"/>
    <mergeCell ref="B9:C9"/>
    <mergeCell ref="B8:C8"/>
    <mergeCell ref="B7:C7"/>
    <mergeCell ref="B118:C118"/>
    <mergeCell ref="B117:C117"/>
    <mergeCell ref="B116:C116"/>
    <mergeCell ref="B115:C115"/>
    <mergeCell ref="B111:C111"/>
    <mergeCell ref="B110:C110"/>
    <mergeCell ref="B106:C106"/>
    <mergeCell ref="B105:C105"/>
    <mergeCell ref="B104:C104"/>
    <mergeCell ref="B67:C67"/>
    <mergeCell ref="A85:M85"/>
    <mergeCell ref="B86:C86"/>
    <mergeCell ref="B87:C87"/>
    <mergeCell ref="B88:C88"/>
    <mergeCell ref="B89:C89"/>
    <mergeCell ref="A107:M107"/>
    <mergeCell ref="B108:C108"/>
    <mergeCell ref="B109:C109"/>
    <mergeCell ref="B103:C103"/>
    <mergeCell ref="B102:C102"/>
    <mergeCell ref="B44:C44"/>
    <mergeCell ref="B45:C45"/>
    <mergeCell ref="B46:C46"/>
    <mergeCell ref="A43:M43"/>
    <mergeCell ref="A64:M64"/>
    <mergeCell ref="B65:C65"/>
    <mergeCell ref="B66:C66"/>
    <mergeCell ref="B211:C211"/>
    <mergeCell ref="B203:C203"/>
    <mergeCell ref="A197:M197"/>
    <mergeCell ref="A198:M198"/>
    <mergeCell ref="B199:C199"/>
    <mergeCell ref="B200:C200"/>
    <mergeCell ref="B201:C201"/>
    <mergeCell ref="B202:C202"/>
    <mergeCell ref="B182:C182"/>
    <mergeCell ref="B181:C181"/>
    <mergeCell ref="B180:C180"/>
    <mergeCell ref="B179:C179"/>
    <mergeCell ref="B178:C178"/>
    <mergeCell ref="B194:C194"/>
    <mergeCell ref="B195:C195"/>
    <mergeCell ref="B216:C216"/>
    <mergeCell ref="A204:M204"/>
    <mergeCell ref="B205:C205"/>
    <mergeCell ref="B206:C206"/>
    <mergeCell ref="B207:C207"/>
    <mergeCell ref="B208:C208"/>
    <mergeCell ref="B209:C209"/>
    <mergeCell ref="B210:C210"/>
    <mergeCell ref="A212:M212"/>
    <mergeCell ref="B213:C213"/>
    <mergeCell ref="B214:C214"/>
    <mergeCell ref="B215:C215"/>
    <mergeCell ref="A183:M183"/>
    <mergeCell ref="B184:C184"/>
    <mergeCell ref="B185:C185"/>
    <mergeCell ref="B186:C186"/>
    <mergeCell ref="B187:C187"/>
    <mergeCell ref="B188:C188"/>
    <mergeCell ref="B189:C189"/>
    <mergeCell ref="B190:C190"/>
    <mergeCell ref="B196:C196"/>
    <mergeCell ref="A175:M175"/>
    <mergeCell ref="A176:M176"/>
    <mergeCell ref="B174:C174"/>
    <mergeCell ref="A163:M163"/>
    <mergeCell ref="B164:C164"/>
    <mergeCell ref="B167:C167"/>
    <mergeCell ref="B165:C165"/>
    <mergeCell ref="B160:C160"/>
    <mergeCell ref="B161:C161"/>
    <mergeCell ref="B162:C162"/>
    <mergeCell ref="B168:C168"/>
    <mergeCell ref="B169:C169"/>
    <mergeCell ref="B150:C150"/>
    <mergeCell ref="B155:C155"/>
    <mergeCell ref="A156:M156"/>
    <mergeCell ref="A157:M157"/>
    <mergeCell ref="B145:C145"/>
    <mergeCell ref="B146:C146"/>
    <mergeCell ref="B148:C148"/>
    <mergeCell ref="B149:C149"/>
    <mergeCell ref="B147:C147"/>
    <mergeCell ref="B152:C152"/>
    <mergeCell ref="A142:M142"/>
    <mergeCell ref="B143:C143"/>
    <mergeCell ref="B144:C144"/>
    <mergeCell ref="B141:C141"/>
    <mergeCell ref="B139:C139"/>
    <mergeCell ref="B140:C140"/>
    <mergeCell ref="B127:C127"/>
    <mergeCell ref="B126:C126"/>
    <mergeCell ref="B119:C119"/>
    <mergeCell ref="A120:M120"/>
    <mergeCell ref="B123:C123"/>
    <mergeCell ref="B121:C121"/>
    <mergeCell ref="B122:C122"/>
    <mergeCell ref="B124:C124"/>
    <mergeCell ref="A114:M114"/>
    <mergeCell ref="A113:M113"/>
    <mergeCell ref="A112:M112"/>
    <mergeCell ref="B83:C83"/>
    <mergeCell ref="B84:C84"/>
    <mergeCell ref="B101:C101"/>
    <mergeCell ref="B97:C97"/>
    <mergeCell ref="B98:C98"/>
    <mergeCell ref="A99:M99"/>
    <mergeCell ref="B100:C100"/>
    <mergeCell ref="B96:C96"/>
    <mergeCell ref="B94:C94"/>
    <mergeCell ref="B93:C93"/>
    <mergeCell ref="B90:C90"/>
    <mergeCell ref="A91:M91"/>
    <mergeCell ref="A92:M92"/>
    <mergeCell ref="B95:C95"/>
    <mergeCell ref="B41:C41"/>
    <mergeCell ref="B42:C42"/>
    <mergeCell ref="B47:C47"/>
    <mergeCell ref="A48:M48"/>
    <mergeCell ref="B71:C71"/>
    <mergeCell ref="B73:C73"/>
    <mergeCell ref="B60:C60"/>
    <mergeCell ref="B54:C54"/>
    <mergeCell ref="A55:M55"/>
    <mergeCell ref="B56:C56"/>
    <mergeCell ref="B62:C62"/>
    <mergeCell ref="B57:C57"/>
    <mergeCell ref="B58:C58"/>
    <mergeCell ref="A49:M49"/>
    <mergeCell ref="B33:C33"/>
    <mergeCell ref="A34:M34"/>
    <mergeCell ref="B35:C35"/>
    <mergeCell ref="B40:C40"/>
    <mergeCell ref="B36:C36"/>
    <mergeCell ref="B37:C37"/>
    <mergeCell ref="B38:C38"/>
    <mergeCell ref="B39:C39"/>
    <mergeCell ref="A26:M26"/>
    <mergeCell ref="A27:M27"/>
    <mergeCell ref="B19:C19"/>
    <mergeCell ref="B20:C20"/>
    <mergeCell ref="B25:C25"/>
    <mergeCell ref="B18:C18"/>
    <mergeCell ref="A21:M21"/>
    <mergeCell ref="B22:C22"/>
    <mergeCell ref="B23:C23"/>
    <mergeCell ref="B24:C24"/>
    <mergeCell ref="M1:M2"/>
    <mergeCell ref="A3:M3"/>
    <mergeCell ref="A4:M4"/>
    <mergeCell ref="A5:M5"/>
    <mergeCell ref="F1:K1"/>
    <mergeCell ref="L1:L2"/>
    <mergeCell ref="A1:A2"/>
    <mergeCell ref="B1:C2"/>
    <mergeCell ref="D1:E1"/>
    <mergeCell ref="B11:C11"/>
    <mergeCell ref="B10:C10"/>
    <mergeCell ref="A12:M12"/>
    <mergeCell ref="B63:C63"/>
    <mergeCell ref="B68:C68"/>
    <mergeCell ref="B17:C17"/>
    <mergeCell ref="B14:C14"/>
    <mergeCell ref="B15:C15"/>
    <mergeCell ref="B16:C16"/>
    <mergeCell ref="B158:C158"/>
    <mergeCell ref="B177:C177"/>
    <mergeCell ref="B159:C159"/>
    <mergeCell ref="B166:C166"/>
    <mergeCell ref="B125:C125"/>
    <mergeCell ref="A134:M134"/>
    <mergeCell ref="A135:M135"/>
    <mergeCell ref="B136:C136"/>
    <mergeCell ref="B137:C137"/>
    <mergeCell ref="B138:C138"/>
    <mergeCell ref="B82:C82"/>
    <mergeCell ref="B59:C59"/>
    <mergeCell ref="B61:C61"/>
    <mergeCell ref="B72:C72"/>
    <mergeCell ref="B80:C80"/>
    <mergeCell ref="A69:M69"/>
    <mergeCell ref="A70:M70"/>
    <mergeCell ref="B74:C74"/>
    <mergeCell ref="B81:C81"/>
    <mergeCell ref="B75:C75"/>
    <mergeCell ref="A76:M76"/>
    <mergeCell ref="B77:C77"/>
    <mergeCell ref="B78:C78"/>
    <mergeCell ref="B79:C79"/>
    <mergeCell ref="B50:C50"/>
    <mergeCell ref="B51:C51"/>
    <mergeCell ref="B52:C52"/>
    <mergeCell ref="B53:C53"/>
  </mergeCells>
  <pageMargins left="0" right="0" top="0.98425196850393704" bottom="0.74803149606299213" header="0" footer="0"/>
  <pageSetup paperSize="9" scale="35" orientation="portrait" r:id="rId1"/>
  <rowBreaks count="1" manualBreakCount="1">
    <brk id="1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Ялунина</dc:creator>
  <cp:lastModifiedBy>Ялунина</cp:lastModifiedBy>
  <cp:lastPrinted>2025-04-07T09:11:32Z</cp:lastPrinted>
  <dcterms:created xsi:type="dcterms:W3CDTF">2022-05-08T06:10:10Z</dcterms:created>
  <dcterms:modified xsi:type="dcterms:W3CDTF">2026-01-28T08:10:19Z</dcterms:modified>
</cp:coreProperties>
</file>